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heckCompatibility="1" defaultThemeVersion="124226"/>
  <bookViews>
    <workbookView xWindow="0" yWindow="0" windowWidth="19200" windowHeight="7350" firstSheet="1" activeTab="1"/>
  </bookViews>
  <sheets>
    <sheet name="ОВ" sheetId="1" r:id="rId1"/>
    <sheet name="КСС Джулюница" sheetId="7" r:id="rId2"/>
  </sheets>
  <calcPr calcId="145621"/>
</workbook>
</file>

<file path=xl/calcChain.xml><?xml version="1.0" encoding="utf-8"?>
<calcChain xmlns="http://schemas.openxmlformats.org/spreadsheetml/2006/main">
  <c r="F13" i="1" l="1"/>
  <c r="F94" i="1" l="1"/>
  <c r="F95" i="1"/>
  <c r="F51" i="1" l="1"/>
  <c r="F59" i="1" l="1"/>
  <c r="F40" i="1"/>
  <c r="F39" i="1"/>
  <c r="A39" i="1"/>
  <c r="A40" i="1" s="1"/>
  <c r="F101" i="1"/>
  <c r="F83" i="1"/>
  <c r="F84" i="1"/>
  <c r="F82" i="1"/>
  <c r="F75" i="1"/>
  <c r="F89" i="1"/>
  <c r="F87" i="1"/>
  <c r="F88" i="1"/>
  <c r="F79" i="1"/>
  <c r="F80" i="1"/>
  <c r="F81" i="1"/>
  <c r="F78" i="1"/>
  <c r="F85" i="1"/>
  <c r="F86" i="1"/>
  <c r="F90" i="1"/>
  <c r="F73" i="1"/>
  <c r="F74" i="1"/>
  <c r="F65" i="1"/>
  <c r="F66" i="1"/>
  <c r="F67" i="1"/>
  <c r="F68" i="1"/>
  <c r="F69" i="1"/>
  <c r="F70" i="1"/>
  <c r="F61" i="1"/>
  <c r="F62" i="1"/>
  <c r="F47" i="1"/>
  <c r="F55" i="1"/>
  <c r="F56" i="1"/>
  <c r="F57" i="1"/>
  <c r="F58" i="1"/>
  <c r="F50" i="1"/>
  <c r="F52" i="1"/>
  <c r="F53" i="1"/>
  <c r="F54" i="1"/>
  <c r="F17" i="1"/>
  <c r="F33" i="1"/>
  <c r="F34" i="1"/>
  <c r="F28" i="1"/>
  <c r="F29" i="1"/>
  <c r="F30" i="1"/>
  <c r="F31" i="1"/>
  <c r="F24" i="1"/>
  <c r="F26" i="1"/>
  <c r="F108" i="1"/>
  <c r="F107" i="1"/>
  <c r="F106" i="1"/>
  <c r="F105" i="1"/>
  <c r="F109" i="1" s="1"/>
  <c r="F102" i="1"/>
  <c r="F100" i="1"/>
  <c r="F99" i="1"/>
  <c r="F98" i="1"/>
  <c r="F97" i="1"/>
  <c r="F96" i="1"/>
  <c r="F93" i="1"/>
  <c r="F92" i="1"/>
  <c r="F91" i="1"/>
  <c r="F77" i="1"/>
  <c r="F76" i="1"/>
  <c r="F72" i="1"/>
  <c r="F71" i="1"/>
  <c r="F64" i="1"/>
  <c r="F63" i="1"/>
  <c r="F60" i="1"/>
  <c r="F49" i="1"/>
  <c r="F48" i="1"/>
  <c r="F46" i="1"/>
  <c r="F45" i="1"/>
  <c r="F44" i="1"/>
  <c r="A105" i="1"/>
  <c r="A106" i="1" s="1"/>
  <c r="A107" i="1" s="1"/>
  <c r="A108" i="1" s="1"/>
  <c r="F43" i="1"/>
  <c r="F38" i="1"/>
  <c r="F37" i="1"/>
  <c r="F36" i="1"/>
  <c r="F32" i="1"/>
  <c r="F35" i="1"/>
  <c r="F27" i="1"/>
  <c r="F25" i="1"/>
  <c r="F23" i="1"/>
  <c r="F22" i="1"/>
  <c r="F21" i="1"/>
  <c r="F20" i="1"/>
  <c r="F19" i="1"/>
  <c r="F18" i="1"/>
  <c r="F16" i="1"/>
  <c r="F15" i="1"/>
  <c r="F14" i="1"/>
  <c r="F12" i="1"/>
  <c r="F11" i="1"/>
  <c r="F10" i="1"/>
  <c r="F41" i="1" l="1"/>
  <c r="F103" i="1"/>
  <c r="F112" i="1" l="1"/>
</calcChain>
</file>

<file path=xl/sharedStrings.xml><?xml version="1.0" encoding="utf-8"?>
<sst xmlns="http://schemas.openxmlformats.org/spreadsheetml/2006/main" count="405" uniqueCount="143">
  <si>
    <t>№</t>
  </si>
  <si>
    <t>Наименование</t>
  </si>
  <si>
    <t>ед. мярка</t>
  </si>
  <si>
    <t>колич.</t>
  </si>
  <si>
    <t>ед. цена</t>
  </si>
  <si>
    <t>стойност</t>
  </si>
  <si>
    <t>ОТОПЛИТЕЛНА ИНСТАЛАЦИЯ</t>
  </si>
  <si>
    <t>бр.</t>
  </si>
  <si>
    <t>м</t>
  </si>
  <si>
    <t>КОТЕЛНО</t>
  </si>
  <si>
    <t>ПУСКОВО НАЛАДАЧНИ РАБОТИ</t>
  </si>
  <si>
    <t>ЕДИНИЧНИ ИЗПИТАНИЯ</t>
  </si>
  <si>
    <t>ВСИЧКО:</t>
  </si>
  <si>
    <t>Обект: Основен ремонт-подмяна на отоплителна инсталация и технологичното и преустройство за работа на газ-ОУ"ПРСлавейков"с.Джулюница,общ.Лясковец</t>
  </si>
  <si>
    <t>част: Технология-ОВ</t>
  </si>
  <si>
    <t>ДОСТАВКА И МОНТАЖ РАДИАТОР СТОМАНЕН ПАНЕЛЕН тип22- 500/1800</t>
  </si>
  <si>
    <t>ДОСТАВКА И МОНТАЖ РАДИАТОР СТОМАНЕН ПАНЕЛЕН тип22- 500/1400</t>
  </si>
  <si>
    <t>ДОСТАВКА И МОНТАЖ РАДИАТОР СТОМАНЕН ПАНЕЛЕН тип22- 500/600</t>
  </si>
  <si>
    <t>ДОСТАВКА И МОНТАЖ КИТ ЗА РАДИАТОРИ / ОКОМПЛЕКТОВКА /</t>
  </si>
  <si>
    <t>ДОСТАВКА И МОНТАЖ РАДИАТОРЕН ВЕНТИЛ 1/2'' ЪГЛОВ СЕКРЕТЕН</t>
  </si>
  <si>
    <t xml:space="preserve">ДОСТАВКА И МОНТАЖ РАДИАТОРЕН ВЕНТИЛ 1/2'' </t>
  </si>
  <si>
    <t>ДОСТАВКА И МОНТАЖ АВТОМАТИЧЕН ОБЕЗВЪЗДУШИТЕЛ 1/2''</t>
  </si>
  <si>
    <t>ДОСТАВКА И МОНТАЖ ТРЪБА Dn10</t>
  </si>
  <si>
    <t>ДОСТАВКА И МОНТАЖ ТРЪБА Dn15</t>
  </si>
  <si>
    <t>ДОСТАВКА И МОНТАЖ ТРЪБА Dn20</t>
  </si>
  <si>
    <t>ДОСТАВКА И МОНТАЖ ТРЪБА Dn25</t>
  </si>
  <si>
    <t>ДОСТАВКА И МОНТАЖ ТРЪБА Dn32</t>
  </si>
  <si>
    <t>ДОСТАВКА И МОНТАЖ ТРЪБА Dn50</t>
  </si>
  <si>
    <t>ДОСТАВКА И МОНТАЖ ТРЪБА Dn65</t>
  </si>
  <si>
    <t>ДОСТАВКА И МОНТАЖ ТРЪБА Dn80</t>
  </si>
  <si>
    <t>ДОСТАВКА И МОНТАЖ ТРЪБА Dn40</t>
  </si>
  <si>
    <t>ДОСТАВКА И МОНТАЖ ИЗОЛАЦИЯ С ДЕБЕЛИНА 15мм- Dn32</t>
  </si>
  <si>
    <t>ДОСТАВКА И МОНТАЖ ИЗОЛАЦИЯ С ДЕБЕЛИНА 15мм- Dn40</t>
  </si>
  <si>
    <t>ДОСТАВКА И МОНТАЖ ИЗОЛАЦИЯ С ДЕБЕЛИНА 15мм- Dn50</t>
  </si>
  <si>
    <t>ДОСТАВКА И МОНТАЖ ИЗОЛАЦИЯ С ДЕБЕЛИНА 15мм- Dn65</t>
  </si>
  <si>
    <t>ДОСТАВКА И МОНТАЖ ИЗОЛАЦИЯ С ДЕБЕЛИНА 15мм- Dn80</t>
  </si>
  <si>
    <t xml:space="preserve">ДОСТАВКА И МОНТАЖ КРАН СПИРАТЕЛЕН 1/2'' СФЕРИЧЕН </t>
  </si>
  <si>
    <t xml:space="preserve">ДОСТАВКА И МОНТАЖ КРАН СПИРАТЕЛЕН 3/4'' СФЕРИЧЕН </t>
  </si>
  <si>
    <t xml:space="preserve">ДОСТАВКА И МОНТАЖ КРАН СПИРАТЕЛЕН 11/2'' СФЕРИЧЕН </t>
  </si>
  <si>
    <t>ДОСТАВКА И МОНТАЖ СКОБИ 3А УКРЕПВАНЕ</t>
  </si>
  <si>
    <t>ДОСТАВКА И МОНТАЖ НА КОНЗОЛИ П5</t>
  </si>
  <si>
    <t>ДЕМОНТАЖ НА СЪЩЕСТВУВАЩАТА ОТОПЛИТЕЛНА СИСТЕМА</t>
  </si>
  <si>
    <t>ДОСТАВКА И МОНТАЖ ОБЕЗВЪЗДУШИТЕЛ РЪЧЕН 1/2"</t>
  </si>
  <si>
    <t>ДОСТАВКА И МОНТАЖ АДАПТОРИ ЗА ВРЪЗКА С РАДИАТОРИ</t>
  </si>
  <si>
    <t>ДОСТАВКА И МОНТАЖ РАЗШИРИТЕЛЕН СЪД МЕМБРАНЕН 250  Л</t>
  </si>
  <si>
    <t>ДОСТАВКА И МОНТАЖ ЗАКЛЮЧВАЩА СЕ КУТИЯ ЗА МАГНЕТВЕНТИЛ</t>
  </si>
  <si>
    <t>ДОСТАВКА И МОНТАЖ РЕГУЛАТОР-СТАБИЛИЗАТОР НА НАЛЯГАНЕ 11/2"</t>
  </si>
  <si>
    <t>ДОСТАВКА И МОНТАЖ ФИЛТЪР ЗА ГАЗ- 11/2"</t>
  </si>
  <si>
    <t>ДОСТАВКА И МОНТАЖ КРАН- БУТОН  С МАНОМЕТЪР Ф63</t>
  </si>
  <si>
    <t>ДОСТАВКА И МОНТАЖ КРАН СФЕРИЧЕН ЗА ГАЗ 11/2"</t>
  </si>
  <si>
    <t>ДОСТАВКА И МОНТАЖ МАГНЕТВЕНТИЛ 11/2"</t>
  </si>
  <si>
    <t>ДОСТАВКА И МОНТАЖ ПРЕДПАЗЕН ВЕНТИЛ 3/4"</t>
  </si>
  <si>
    <t>ДОСТАВКА И МОНТАЖ ТАБЛО АВАРИЙНО-СИГНАЛИЗАЦИОННО</t>
  </si>
  <si>
    <t>ДОСТАВКА И МОНТАЖ ГАЗОВ БЛОК/ТРАКТ/ - ДОСТАВЯ СЕ ЗАЕДНО С ГОРЕЛКАТА</t>
  </si>
  <si>
    <t>ДОСТАВКА И МОНТАЖ АНТИВИБРАЦИОННА ВРЪЗКА- 11/2"</t>
  </si>
  <si>
    <t>ДОСТАВКА И МОНТАЖ ДАТЧИК ЗА ГАЗ</t>
  </si>
  <si>
    <t>ДОСТАВКА И МОНТАЖ ПОМПА ЦИРКУЛАЦИОННА Dn50,h=5m,Q=2l/s</t>
  </si>
  <si>
    <t>ДОСТАВКА И МОНТАЖ ПОМПА ЦИРКУЛАЦИОННА Dn80,h=6m,Q=5l/s</t>
  </si>
  <si>
    <t>ДОСТАВКА И МОНТАЖ ПОМПА ЦИРКУЛАЦИОННА Dn25,h=4m</t>
  </si>
  <si>
    <t>ДОСТАВКА И МОНТАЖ ПРОДУХВАТЕЛНА СВЕЩ С ПРОБНА ГОРЕЛКА</t>
  </si>
  <si>
    <t>ДОСТАВКА И МОНТАЖ КРАН ШИБЪРЕН  Dn80/10</t>
  </si>
  <si>
    <t>ДОСТАВКА И МОНТАЖ КРАН ШИБЪРЕН  Dn65/10</t>
  </si>
  <si>
    <t>ДОСТАВКА И МОНТАЖ КРАН ШИБЪРЕН  Dn50/10</t>
  </si>
  <si>
    <t>ДОСТАВКА И МОНТАЖ КРАН ШИБЪРЕН  Dn25/10</t>
  </si>
  <si>
    <t>ДОСТАВКА И МОНТАЖ КЛАПА ВЪЗВРАТНА  Dn80/10</t>
  </si>
  <si>
    <t>ДОСТАВКА И МОНТАЖ КЛАПА ВЪЗВРАТНА Dn50/10</t>
  </si>
  <si>
    <t>ДОСТАВКА И МОНТАЖ ФИЛТЪР ЗА НАФТА ЕДНОПЪТЕН 1''</t>
  </si>
  <si>
    <t>ДОСТАВКА И МОНТАЖ ТРЪБА СТОМАНЕНА БЕЗШЕВНА ф48,3х3,6</t>
  </si>
  <si>
    <t>ДОСТАВКА И МОНТАЖ ТРЪБА СТОМАНЕНА БЕЗШЕВНА Dn80</t>
  </si>
  <si>
    <t>ДОСТАВКА И МОНТАЖ ТРЪБА СТОМАНЕНА БЕЗШЕВНА Dn65</t>
  </si>
  <si>
    <t>ДОСТАВКА И МОНТАЖ ТРЪБА СТОМАНЕНА БЕЗШЕВНА Dn25</t>
  </si>
  <si>
    <t>ДОСТАВКА И МОНТАЖ ФЛАНЦИ ПЛОСКИ Dn 80</t>
  </si>
  <si>
    <t>ДОСТАВКА И МОНТАЖ ФЛАНЦИ ПЛОСКИ Dn65</t>
  </si>
  <si>
    <t>ДОСТАВКА И МОНТАЖ ФЛАНЦИ ПЛОСКИ Dn 50</t>
  </si>
  <si>
    <t>ДОСТАВКА И МОНТАЖ ФЛАНЦИ ПЛОСКИ Dn 25</t>
  </si>
  <si>
    <t>ДОСТАВКА И МОНТАЖ ТРЪБА СТОМАНЕНА БЕЗШЕВНА Dn50</t>
  </si>
  <si>
    <t>ДОСТАВКА И МОНТАЖ ИЗОЛАЦИЯ С ДЕБЕЛИНА 15мм- Dn25</t>
  </si>
  <si>
    <t>ДОСТАВКА И МОНТАЖ КОЛЯНО СТОМАНЕНО ЧЕРНО Dn80</t>
  </si>
  <si>
    <t>ДОСТАВКА И МОНТАЖ КОЛЯНО СТОМАНЕНО ЧЕРНО Dn65</t>
  </si>
  <si>
    <t>ДОСТАВКА И МОНТАЖ КОЛЯНО СТОМАНЕНО ЧЕРНО Dn50</t>
  </si>
  <si>
    <t>ДОСТАВКА И МОНТАЖ БОЙЛЕР ПРОТОЧЕН ЕЛЕКТРИЧЕСКИ 2kW</t>
  </si>
  <si>
    <t>ДОСТАВКА И МОНТАЖ ТРЪБА-PPRф25</t>
  </si>
  <si>
    <t>ДОСТАВКА И МОНТАЖ ИЗОЛАЦИЯ С ДЕБЕЛИНА 15мм- Dn20</t>
  </si>
  <si>
    <t>НАПРАВА НА ИЗКОП РЪЧЕН</t>
  </si>
  <si>
    <r>
      <t>м</t>
    </r>
    <r>
      <rPr>
        <sz val="9"/>
        <rFont val="Calibri"/>
        <family val="2"/>
        <charset val="204"/>
      </rPr>
      <t>³</t>
    </r>
  </si>
  <si>
    <r>
      <t>м</t>
    </r>
    <r>
      <rPr>
        <sz val="9"/>
        <rFont val="Calibri"/>
        <family val="2"/>
        <charset val="204"/>
      </rPr>
      <t>²</t>
    </r>
  </si>
  <si>
    <t>ДЕМОНТАЖ НА СЪЩЕСТВУВАЩ КОТЕЛ,СЪОРЪЖЕНИЯ И ТРЪБНА РАЗВОДКА</t>
  </si>
  <si>
    <t>ГАЗОВО СТОПАНСТВО</t>
  </si>
  <si>
    <t>ДОСТАВКА И МОНТАЖ НА БАТЕРИИ ЗА КОМПРЕСИРАН ГАЗ</t>
  </si>
  <si>
    <t>ДОСТАВКА И МОНТАЖ НА ГРПП 200/4bar</t>
  </si>
  <si>
    <t>ДОСТАВКА И МОНТАЖ НА ГРT 4/0.1bar</t>
  </si>
  <si>
    <t>ТОПЛА ПРОБА</t>
  </si>
  <si>
    <t>ДОСТАВКА И МОНТАЖ ГОРЕЛКА КОМБИНИРАНА НАФТА/ГАЗ - 116/232-442 Kw</t>
  </si>
  <si>
    <t>ДОСТАВКА И МОНТАЖ ТАБЛО ЗА УПРАВЛЕНИЕ СЪС СЕДМИЧНО ПРОГРАМИРАНЕ</t>
  </si>
  <si>
    <t xml:space="preserve">ДОСТАВКА И МОНТАЖ ФУКС </t>
  </si>
  <si>
    <t>КОЛИЧЕСТВЕНО-СТОЙНОСТНА СМЕТКА</t>
  </si>
  <si>
    <t>ДОСТАВКА И МОНТАЖ ТРЪБА СТОМАНЕНА БЕЗШЕВНА ф180х4,2</t>
  </si>
  <si>
    <t>ДОСТАВКА И МОНТАЖ КОТЕЛ СТОМАНЕН ТРИХОДОВ -350kW С АВТОМАТИКА</t>
  </si>
  <si>
    <t>ДОСТАВКА И МОНТАЖ РАЗХДОМЕР ЗА ГАЗ- 11/2"</t>
  </si>
  <si>
    <t>НАПРАВА НА ОГРАДА ОТ МЕТ.МРЕЖА</t>
  </si>
  <si>
    <t>част: Пожарна безопасност</t>
  </si>
  <si>
    <t>НАПРАВА НА БЕТОНОВА ПЛОЩАДКА</t>
  </si>
  <si>
    <t>ДОСТАВКА И МОНТАЖ СИРЕНА  АВАРИЙНА С МИГАЩА СВЕТЛИНА</t>
  </si>
  <si>
    <t>ДОСТАВКА И МОНТАЖ СИРЕНА  АВАРИЙНА С МИГАЩА СВЕТЛИНА-ВЪНШНА</t>
  </si>
  <si>
    <t>ДОСТАВКА И МОНТАЖ ДАТЧИК ЗА СИГНАЛИЗАЦИЯ НА ГАЗ</t>
  </si>
  <si>
    <r>
      <t>ДОСТАВКА И МОНТАЖ ЕЛ.КАБЕЛ 3х0,75 mm</t>
    </r>
    <r>
      <rPr>
        <sz val="9"/>
        <rFont val="Calibri"/>
        <family val="2"/>
        <charset val="204"/>
      </rPr>
      <t>²</t>
    </r>
  </si>
  <si>
    <t>ДОСТАВКА И МОНТАЖ ГОФРИРАНА ТРЪБА-ТЕРМОУСТОЙЧИВА</t>
  </si>
  <si>
    <t>ДОСТАВКА И МОНТАЖ ПОЖАРОГАСИТЕЛИ ПРАХОВИ КЛАС ВС,12кг</t>
  </si>
  <si>
    <t>ДОСТАВКА И МОНТАЖ ПОЖАРОГАСИТЕЛИ ПРАХОВИ КЛАС АВС,6кг</t>
  </si>
  <si>
    <t>ДОСТАВКА И МОНТАЖ ВРАТИ САМОЗАТВАРЯЩИ СЕ 75/220, КЛАС EI90</t>
  </si>
  <si>
    <t>ДОСТАВКА И МОНТАЖ ВРАТИ САМОЗАТВАРЯЩИ СЕ 110/220, КЛАС EI120</t>
  </si>
  <si>
    <r>
      <t>ДОСТАВКА И МОНТАЖ ВЕНТИЛАТОР ВЗРИВОЗАЩИТЕН 5600 m</t>
    </r>
    <r>
      <rPr>
        <sz val="9"/>
        <rFont val="Calibri"/>
        <family val="2"/>
        <charset val="204"/>
      </rPr>
      <t>³</t>
    </r>
    <r>
      <rPr>
        <sz val="12.6"/>
        <rFont val="Arial"/>
        <family val="2"/>
        <charset val="204"/>
      </rPr>
      <t>/</t>
    </r>
    <r>
      <rPr>
        <sz val="9"/>
        <rFont val="Arial"/>
        <family val="2"/>
        <charset val="204"/>
      </rPr>
      <t>h</t>
    </r>
  </si>
  <si>
    <r>
      <t>ДОСТАВКА И МОНТАЖ ВЕНТИЛАТОР ВЗРИВОЗАЩИТЕН 600 m</t>
    </r>
    <r>
      <rPr>
        <sz val="9"/>
        <rFont val="Calibri"/>
        <family val="2"/>
        <charset val="204"/>
      </rPr>
      <t>³</t>
    </r>
    <r>
      <rPr>
        <sz val="12.6"/>
        <rFont val="Arial"/>
        <family val="2"/>
        <charset val="204"/>
      </rPr>
      <t>/</t>
    </r>
    <r>
      <rPr>
        <sz val="9"/>
        <rFont val="Arial"/>
        <family val="2"/>
        <charset val="204"/>
      </rPr>
      <t>h</t>
    </r>
  </si>
  <si>
    <t>ОБЩО ОТОПЛЕНИЕ:</t>
  </si>
  <si>
    <t>ОБЩО ПБ:</t>
  </si>
  <si>
    <t>НАПРАВА НА ПЯСЪЧНА ПОДЛОЖКА 10см</t>
  </si>
  <si>
    <t>ОБРАТНО НАСИПВАНЕ</t>
  </si>
  <si>
    <t>ОБЩО ЗА ОБЕКТА:</t>
  </si>
  <si>
    <t xml:space="preserve">ДОСТАВКА И МОНТАЖ ГАЗОВ БЛОК/ТРАКТ/ </t>
  </si>
  <si>
    <t>Демонтаж врати от зид  (всички размери)</t>
  </si>
  <si>
    <t>Доставка и монтаж външна врата - еднокрила, метална, самозатваряща се, с EI 120</t>
  </si>
  <si>
    <t>м2</t>
  </si>
  <si>
    <t>Доставка и монтаж вътрешна врата - еднокрила, метална, димоуплътнена, самозатваряща се, с EI 90</t>
  </si>
  <si>
    <t>Доставка и монтаж външна врата - еднокрила, метална, самозатваряща се, с EI 90</t>
  </si>
  <si>
    <t>Вътрешно обръщане с мазилки около сменени врати включително ръбохранители</t>
  </si>
  <si>
    <t>Частично шпакловане на стени с подменена дограма</t>
  </si>
  <si>
    <t>Боядисване стени с латекс двукратно при ремонти на вътрешни стени с подменена дограма</t>
  </si>
  <si>
    <t>Натоварване и извозване на строителни отпадъци</t>
  </si>
  <si>
    <t>м3</t>
  </si>
  <si>
    <t>Направа изравнителна циментова замазка със средна дебелина 6см в котелно помещение</t>
  </si>
  <si>
    <t>Стъргане на стари пластове посна боя по стени и тавани на котелно помещение и нафтово стопанство</t>
  </si>
  <si>
    <t>Очукване нездрава мазилка</t>
  </si>
  <si>
    <t>Изкърпване мазилка</t>
  </si>
  <si>
    <t>Шпакловане с готови смеси двукратно при ремонти включително ръбохранители</t>
  </si>
  <si>
    <t>Грундиране с латексов грунд</t>
  </si>
  <si>
    <t>Боядисване с латекс двукратно</t>
  </si>
  <si>
    <t>част:АРХИТЕКТУРА</t>
  </si>
  <si>
    <t>ОБЩО АРХ:</t>
  </si>
  <si>
    <t>Образец № 2.1.</t>
  </si>
  <si>
    <t>ВЪЗЛОЖИТЕЛ: ОБЩИНА ЛЯСКОВЕЦ</t>
  </si>
  <si>
    <t>ДДС 20%:</t>
  </si>
  <si>
    <t>ВСИЧКО С ДДС:</t>
  </si>
  <si>
    <t>Обект: Основен ремонт-подмяна на отоплителна инсталация и технологичното и преустройство за работа на газ - ОУ "ПРСлавейков" - с. Джулюница, общ. Лясковец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</si>
</sst>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&quot;.&quot;"/>
  </numFmts>
  <fonts count="18" x14ac:knownFonts="1">
    <font>
      <sz val="11"/>
      <color theme="1"/>
      <name val="Calibri"/>
      <family val="2"/>
      <charset val="204"/>
      <scheme val="minor"/>
    </font>
    <font>
      <b/>
      <sz val="9"/>
      <name val="Arial"/>
      <family val="2"/>
      <charset val="204"/>
    </font>
    <font>
      <sz val="9"/>
      <name val="Arial"/>
      <family val="2"/>
      <charset val="204"/>
    </font>
    <font>
      <sz val="9"/>
      <name val="Calibri"/>
      <family val="2"/>
      <charset val="204"/>
    </font>
    <font>
      <sz val="12.6"/>
      <name val="Arial"/>
      <family val="2"/>
      <charset val="204"/>
    </font>
    <font>
      <sz val="16"/>
      <color theme="1"/>
      <name val="Arial"/>
      <family val="2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name val="Arial Narrow"/>
      <family val="2"/>
      <charset val="204"/>
    </font>
    <font>
      <b/>
      <sz val="10"/>
      <name val="Arial Narrow"/>
      <family val="2"/>
      <charset val="204"/>
    </font>
    <font>
      <sz val="9"/>
      <color indexed="8"/>
      <name val="Arial"/>
      <family val="2"/>
      <charset val="204"/>
    </font>
    <font>
      <sz val="11"/>
      <color indexed="8"/>
      <name val="Arial Narrow"/>
      <family val="2"/>
      <charset val="204"/>
    </font>
    <font>
      <sz val="11"/>
      <name val="Arial Narrow"/>
      <family val="2"/>
      <charset val="204"/>
    </font>
    <font>
      <b/>
      <sz val="12"/>
      <name val="Arial Narrow"/>
      <family val="2"/>
      <charset val="204"/>
    </font>
    <font>
      <b/>
      <sz val="10"/>
      <color indexed="8"/>
      <name val="Arial Narrow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8">
    <xf numFmtId="0" fontId="0" fillId="0" borderId="0"/>
    <xf numFmtId="0" fontId="9" fillId="0" borderId="0"/>
    <xf numFmtId="0" fontId="8" fillId="0" borderId="0"/>
    <xf numFmtId="0" fontId="10" fillId="0" borderId="0"/>
    <xf numFmtId="0" fontId="8" fillId="0" borderId="0"/>
    <xf numFmtId="0" fontId="9" fillId="0" borderId="0"/>
    <xf numFmtId="0" fontId="9" fillId="0" borderId="0"/>
    <xf numFmtId="0" fontId="9" fillId="0" borderId="0"/>
  </cellStyleXfs>
  <cellXfs count="90">
    <xf numFmtId="0" fontId="0" fillId="0" borderId="0" xfId="0"/>
    <xf numFmtId="0" fontId="2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vertical="center" wrapText="1"/>
    </xf>
    <xf numFmtId="0" fontId="2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 applyProtection="1">
      <alignment horizontal="center" vertical="center"/>
    </xf>
    <xf numFmtId="0" fontId="1" fillId="0" borderId="1" xfId="0" quotePrefix="1" applyFont="1" applyBorder="1" applyAlignment="1">
      <alignment vertical="center"/>
    </xf>
    <xf numFmtId="0" fontId="2" fillId="0" borderId="1" xfId="0" quotePrefix="1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right" vertical="center"/>
    </xf>
    <xf numFmtId="4" fontId="2" fillId="0" borderId="1" xfId="0" applyNumberFormat="1" applyFont="1" applyBorder="1" applyAlignment="1">
      <alignment horizontal="right" vertical="center" wrapText="1"/>
    </xf>
    <xf numFmtId="0" fontId="2" fillId="0" borderId="1" xfId="0" quotePrefix="1" applyFont="1" applyBorder="1" applyAlignment="1">
      <alignment vertical="center"/>
    </xf>
    <xf numFmtId="0" fontId="1" fillId="0" borderId="1" xfId="0" applyFont="1" applyBorder="1" applyAlignment="1">
      <alignment vertical="center"/>
    </xf>
    <xf numFmtId="4" fontId="2" fillId="0" borderId="1" xfId="0" applyNumberFormat="1" applyFont="1" applyBorder="1" applyAlignment="1">
      <alignment horizontal="center" vertical="center"/>
    </xf>
    <xf numFmtId="4" fontId="2" fillId="0" borderId="1" xfId="0" applyNumberFormat="1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4" fontId="1" fillId="2" borderId="4" xfId="0" applyNumberFormat="1" applyFont="1" applyFill="1" applyBorder="1" applyAlignment="1">
      <alignment horizontal="right" vertical="center" wrapText="1"/>
    </xf>
    <xf numFmtId="4" fontId="1" fillId="3" borderId="1" xfId="0" applyNumberFormat="1" applyFont="1" applyFill="1" applyBorder="1" applyAlignment="1">
      <alignment horizontal="right" vertical="center" wrapText="1"/>
    </xf>
    <xf numFmtId="0" fontId="1" fillId="0" borderId="1" xfId="0" quotePrefix="1" applyFont="1" applyBorder="1" applyAlignment="1">
      <alignment horizontal="right" vertical="center"/>
    </xf>
    <xf numFmtId="4" fontId="1" fillId="0" borderId="1" xfId="0" applyNumberFormat="1" applyFont="1" applyBorder="1" applyAlignment="1">
      <alignment horizontal="right" vertical="center" wrapText="1"/>
    </xf>
    <xf numFmtId="0" fontId="1" fillId="2" borderId="3" xfId="0" applyFont="1" applyFill="1" applyBorder="1" applyAlignment="1">
      <alignment horizontal="right" vertical="center" wrapText="1"/>
    </xf>
    <xf numFmtId="0" fontId="1" fillId="0" borderId="0" xfId="0" applyFont="1" applyBorder="1" applyAlignment="1">
      <alignment horizontal="center" vertical="center" wrapText="1"/>
    </xf>
    <xf numFmtId="164" fontId="2" fillId="0" borderId="7" xfId="0" applyNumberFormat="1" applyFont="1" applyFill="1" applyBorder="1" applyAlignment="1" applyProtection="1">
      <alignment horizontal="center" vertical="center"/>
    </xf>
    <xf numFmtId="0" fontId="1" fillId="0" borderId="8" xfId="0" quotePrefix="1" applyFont="1" applyBorder="1" applyAlignment="1">
      <alignment horizontal="right" vertical="center"/>
    </xf>
    <xf numFmtId="0" fontId="2" fillId="0" borderId="5" xfId="0" quotePrefix="1" applyFont="1" applyBorder="1" applyAlignment="1">
      <alignment horizontal="center" vertical="center"/>
    </xf>
    <xf numFmtId="4" fontId="2" fillId="0" borderId="5" xfId="0" applyNumberFormat="1" applyFont="1" applyBorder="1" applyAlignment="1">
      <alignment horizontal="center" vertical="center"/>
    </xf>
    <xf numFmtId="4" fontId="2" fillId="0" borderId="5" xfId="0" applyNumberFormat="1" applyFont="1" applyBorder="1" applyAlignment="1">
      <alignment vertical="center"/>
    </xf>
    <xf numFmtId="4" fontId="1" fillId="0" borderId="5" xfId="0" applyNumberFormat="1" applyFont="1" applyBorder="1" applyAlignment="1">
      <alignment horizontal="right" vertical="center" wrapText="1"/>
    </xf>
    <xf numFmtId="0" fontId="2" fillId="0" borderId="1" xfId="3" applyFont="1" applyFill="1" applyBorder="1" applyAlignment="1">
      <alignment horizontal="left" vertical="top" wrapText="1"/>
    </xf>
    <xf numFmtId="0" fontId="2" fillId="3" borderId="12" xfId="1" applyFont="1" applyFill="1" applyBorder="1" applyAlignment="1" applyProtection="1">
      <alignment horizontal="center" vertical="center" wrapText="1"/>
      <protection locked="0"/>
    </xf>
    <xf numFmtId="2" fontId="2" fillId="0" borderId="12" xfId="1" applyNumberFormat="1" applyFont="1" applyFill="1" applyBorder="1" applyAlignment="1" applyProtection="1">
      <alignment horizontal="right" vertical="center" wrapText="1"/>
      <protection hidden="1"/>
    </xf>
    <xf numFmtId="2" fontId="2" fillId="0" borderId="1" xfId="1" applyNumberFormat="1" applyFont="1" applyFill="1" applyBorder="1" applyAlignment="1">
      <alignment horizontal="right" vertical="center"/>
    </xf>
    <xf numFmtId="0" fontId="2" fillId="3" borderId="1" xfId="1" applyFont="1" applyFill="1" applyBorder="1" applyAlignment="1">
      <alignment horizontal="justify" vertical="top" wrapText="1"/>
    </xf>
    <xf numFmtId="2" fontId="2" fillId="3" borderId="12" xfId="1" applyNumberFormat="1" applyFont="1" applyFill="1" applyBorder="1" applyAlignment="1" applyProtection="1">
      <alignment horizontal="right" vertical="center" wrapText="1"/>
      <protection hidden="1"/>
    </xf>
    <xf numFmtId="2" fontId="2" fillId="3" borderId="1" xfId="1" applyNumberFormat="1" applyFont="1" applyFill="1" applyBorder="1" applyAlignment="1">
      <alignment horizontal="right" vertical="center"/>
    </xf>
    <xf numFmtId="0" fontId="2" fillId="0" borderId="1" xfId="1" applyFont="1" applyBorder="1" applyAlignment="1">
      <alignment vertical="top" wrapText="1"/>
    </xf>
    <xf numFmtId="0" fontId="2" fillId="0" borderId="12" xfId="1" applyFont="1" applyFill="1" applyBorder="1" applyAlignment="1" applyProtection="1">
      <alignment horizontal="center" vertical="center" wrapText="1"/>
      <protection locked="0"/>
    </xf>
    <xf numFmtId="2" fontId="2" fillId="0" borderId="12" xfId="1" applyNumberFormat="1" applyFont="1" applyFill="1" applyBorder="1" applyAlignment="1" applyProtection="1">
      <alignment horizontal="right" vertical="center" wrapText="1"/>
      <protection locked="0"/>
    </xf>
    <xf numFmtId="2" fontId="13" fillId="0" borderId="1" xfId="1" applyNumberFormat="1" applyFont="1" applyBorder="1" applyAlignment="1">
      <alignment horizontal="right" vertical="center"/>
    </xf>
    <xf numFmtId="1" fontId="2" fillId="0" borderId="5" xfId="3" applyNumberFormat="1" applyFont="1" applyFill="1" applyBorder="1" applyAlignment="1">
      <alignment wrapText="1"/>
    </xf>
    <xf numFmtId="0" fontId="2" fillId="0" borderId="7" xfId="1" applyFont="1" applyFill="1" applyBorder="1" applyAlignment="1" applyProtection="1">
      <alignment horizontal="center" vertical="center" wrapText="1"/>
      <protection locked="0"/>
    </xf>
    <xf numFmtId="2" fontId="2" fillId="0" borderId="7" xfId="1" applyNumberFormat="1" applyFont="1" applyFill="1" applyBorder="1" applyAlignment="1" applyProtection="1">
      <alignment horizontal="right" vertical="center" wrapText="1"/>
      <protection locked="0"/>
    </xf>
    <xf numFmtId="2" fontId="13" fillId="0" borderId="1" xfId="1" applyNumberFormat="1" applyFont="1" applyFill="1" applyBorder="1" applyAlignment="1">
      <alignment horizontal="right" vertical="center"/>
    </xf>
    <xf numFmtId="0" fontId="2" fillId="0" borderId="1" xfId="4" applyFont="1" applyFill="1" applyBorder="1" applyAlignment="1">
      <alignment horizontal="left" vertical="center" wrapText="1"/>
    </xf>
    <xf numFmtId="4" fontId="2" fillId="0" borderId="1" xfId="4" applyNumberFormat="1" applyFont="1" applyFill="1" applyBorder="1" applyAlignment="1">
      <alignment horizontal="center" vertical="center"/>
    </xf>
    <xf numFmtId="4" fontId="2" fillId="0" borderId="1" xfId="4" applyNumberFormat="1" applyFont="1" applyFill="1" applyBorder="1" applyAlignment="1">
      <alignment vertical="center"/>
    </xf>
    <xf numFmtId="0" fontId="2" fillId="0" borderId="1" xfId="0" quotePrefix="1" applyFont="1" applyFill="1" applyBorder="1" applyAlignment="1">
      <alignment vertical="center"/>
    </xf>
    <xf numFmtId="0" fontId="2" fillId="0" borderId="1" xfId="0" quotePrefix="1" applyFont="1" applyFill="1" applyBorder="1" applyAlignment="1">
      <alignment horizontal="center" vertical="center"/>
    </xf>
    <xf numFmtId="4" fontId="2" fillId="0" borderId="1" xfId="0" applyNumberFormat="1" applyFont="1" applyFill="1" applyBorder="1" applyAlignment="1">
      <alignment horizontal="center" vertical="center"/>
    </xf>
    <xf numFmtId="4" fontId="2" fillId="0" borderId="1" xfId="0" applyNumberFormat="1" applyFont="1" applyFill="1" applyBorder="1" applyAlignment="1">
      <alignment horizontal="right" vertical="center" wrapText="1"/>
    </xf>
    <xf numFmtId="0" fontId="11" fillId="0" borderId="1" xfId="1" applyFont="1" applyFill="1" applyBorder="1" applyAlignment="1">
      <alignment horizontal="center" vertical="top"/>
    </xf>
    <xf numFmtId="0" fontId="14" fillId="0" borderId="0" xfId="0" applyFont="1"/>
    <xf numFmtId="0" fontId="15" fillId="0" borderId="0" xfId="0" applyFont="1" applyAlignment="1">
      <alignment horizontal="right" vertical="center"/>
    </xf>
    <xf numFmtId="0" fontId="14" fillId="0" borderId="0" xfId="0" applyFont="1" applyAlignment="1">
      <alignment horizontal="right" vertical="center"/>
    </xf>
    <xf numFmtId="0" fontId="11" fillId="4" borderId="1" xfId="0" applyFont="1" applyFill="1" applyBorder="1" applyAlignment="1">
      <alignment horizontal="center" vertical="top"/>
    </xf>
    <xf numFmtId="0" fontId="17" fillId="4" borderId="1" xfId="0" applyFont="1" applyFill="1" applyBorder="1" applyAlignment="1">
      <alignment horizontal="right"/>
    </xf>
    <xf numFmtId="0" fontId="11" fillId="4" borderId="12" xfId="0" applyFont="1" applyFill="1" applyBorder="1" applyAlignment="1" applyProtection="1">
      <alignment horizontal="center" wrapText="1"/>
      <protection locked="0"/>
    </xf>
    <xf numFmtId="2" fontId="11" fillId="4" borderId="12" xfId="0" applyNumberFormat="1" applyFont="1" applyFill="1" applyBorder="1" applyAlignment="1">
      <alignment horizontal="right" vertical="center"/>
    </xf>
    <xf numFmtId="0" fontId="11" fillId="4" borderId="1" xfId="0" applyFont="1" applyFill="1" applyBorder="1" applyAlignment="1">
      <alignment horizontal="right" vertical="center"/>
    </xf>
    <xf numFmtId="2" fontId="12" fillId="4" borderId="1" xfId="0" applyNumberFormat="1" applyFont="1" applyFill="1" applyBorder="1" applyAlignment="1">
      <alignment horizontal="right" vertical="center"/>
    </xf>
    <xf numFmtId="0" fontId="12" fillId="4" borderId="1" xfId="0" applyFont="1" applyFill="1" applyBorder="1" applyAlignment="1">
      <alignment horizontal="right" vertical="center" wrapText="1"/>
    </xf>
    <xf numFmtId="0" fontId="1" fillId="5" borderId="1" xfId="0" quotePrefix="1" applyFont="1" applyFill="1" applyBorder="1" applyAlignment="1">
      <alignment horizontal="right" vertical="center"/>
    </xf>
    <xf numFmtId="0" fontId="1" fillId="5" borderId="0" xfId="0" applyFont="1" applyFill="1" applyBorder="1" applyAlignment="1">
      <alignment horizontal="center" vertical="center" wrapText="1"/>
    </xf>
    <xf numFmtId="0" fontId="1" fillId="5" borderId="0" xfId="0" applyFont="1" applyFill="1" applyBorder="1" applyAlignment="1">
      <alignment vertical="center" wrapText="1"/>
    </xf>
    <xf numFmtId="164" fontId="2" fillId="5" borderId="1" xfId="0" applyNumberFormat="1" applyFont="1" applyFill="1" applyBorder="1" applyAlignment="1" applyProtection="1">
      <alignment horizontal="center" vertical="center"/>
    </xf>
    <xf numFmtId="0" fontId="1" fillId="5" borderId="1" xfId="0" applyFont="1" applyFill="1" applyBorder="1" applyAlignment="1">
      <alignment vertical="center"/>
    </xf>
    <xf numFmtId="0" fontId="2" fillId="5" borderId="1" xfId="0" quotePrefix="1" applyFont="1" applyFill="1" applyBorder="1" applyAlignment="1">
      <alignment horizontal="center" vertical="center"/>
    </xf>
    <xf numFmtId="4" fontId="2" fillId="5" borderId="1" xfId="0" applyNumberFormat="1" applyFont="1" applyFill="1" applyBorder="1" applyAlignment="1">
      <alignment horizontal="right" vertical="center"/>
    </xf>
    <xf numFmtId="4" fontId="2" fillId="5" borderId="1" xfId="0" applyNumberFormat="1" applyFont="1" applyFill="1" applyBorder="1" applyAlignment="1">
      <alignment horizontal="right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1" fillId="0" borderId="0" xfId="0" applyNumberFormat="1" applyFont="1" applyFill="1" applyBorder="1" applyAlignment="1" applyProtection="1">
      <alignment horizontal="center" vertical="center" wrapText="1"/>
    </xf>
    <xf numFmtId="0" fontId="16" fillId="0" borderId="0" xfId="0" applyFont="1" applyAlignment="1">
      <alignment horizontal="left" wrapText="1"/>
    </xf>
    <xf numFmtId="0" fontId="0" fillId="0" borderId="11" xfId="0" applyBorder="1" applyAlignment="1">
      <alignment horizontal="right"/>
    </xf>
    <xf numFmtId="0" fontId="7" fillId="0" borderId="0" xfId="0" applyFont="1" applyBorder="1" applyAlignment="1">
      <alignment horizontal="center" vertical="center" wrapText="1"/>
    </xf>
    <xf numFmtId="0" fontId="1" fillId="5" borderId="0" xfId="0" applyFont="1" applyFill="1" applyBorder="1" applyAlignment="1">
      <alignment horizontal="left" vertical="center" wrapText="1"/>
    </xf>
    <xf numFmtId="0" fontId="12" fillId="5" borderId="9" xfId="1" applyFont="1" applyFill="1" applyBorder="1" applyAlignment="1">
      <alignment horizontal="left" wrapText="1"/>
    </xf>
    <xf numFmtId="0" fontId="12" fillId="5" borderId="13" xfId="1" applyFont="1" applyFill="1" applyBorder="1" applyAlignment="1">
      <alignment horizontal="left" wrapText="1"/>
    </xf>
    <xf numFmtId="0" fontId="5" fillId="5" borderId="7" xfId="0" applyFont="1" applyFill="1" applyBorder="1" applyAlignment="1">
      <alignment horizontal="right" vertical="center" wrapText="1"/>
    </xf>
    <xf numFmtId="0" fontId="5" fillId="5" borderId="8" xfId="0" applyFont="1" applyFill="1" applyBorder="1" applyAlignment="1">
      <alignment horizontal="right" vertical="center" wrapText="1"/>
    </xf>
    <xf numFmtId="0" fontId="5" fillId="5" borderId="9" xfId="0" applyFont="1" applyFill="1" applyBorder="1" applyAlignment="1">
      <alignment horizontal="right" vertical="center" wrapText="1"/>
    </xf>
    <xf numFmtId="0" fontId="5" fillId="5" borderId="10" xfId="0" applyFont="1" applyFill="1" applyBorder="1" applyAlignment="1">
      <alignment horizontal="right" vertical="center" wrapText="1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4" fontId="6" fillId="0" borderId="5" xfId="0" applyNumberFormat="1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</cellXfs>
  <cellStyles count="8">
    <cellStyle name="Normal 2" xfId="2"/>
    <cellStyle name="Normal 3" xfId="1"/>
    <cellStyle name="Normal 4" xfId="6"/>
    <cellStyle name="Normal 5" xfId="7"/>
    <cellStyle name="Normal_BQP-W03-Centr(1).park-Act 19" xfId="3"/>
    <cellStyle name="Нормален" xfId="0" builtinId="0"/>
    <cellStyle name="Нормален 2" xfId="4"/>
    <cellStyle name="Нормален 3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тема">
  <a:themeElements>
    <a:clrScheme name="О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112"/>
  <sheetViews>
    <sheetView zoomScale="140" zoomScaleNormal="140" workbookViewId="0">
      <selection activeCell="D10" sqref="D10:D40"/>
    </sheetView>
  </sheetViews>
  <sheetFormatPr defaultRowHeight="15" x14ac:dyDescent="0.25"/>
  <cols>
    <col min="1" max="1" width="4.28515625" customWidth="1"/>
    <col min="2" max="2" width="69" customWidth="1"/>
    <col min="3" max="3" width="6.7109375" customWidth="1"/>
    <col min="4" max="4" width="7.85546875" bestFit="1" customWidth="1"/>
    <col min="5" max="5" width="8.28515625" customWidth="1"/>
    <col min="6" max="6" width="11.42578125" customWidth="1"/>
  </cols>
  <sheetData>
    <row r="2" spans="1:6" x14ac:dyDescent="0.25">
      <c r="A2" s="73" t="s">
        <v>95</v>
      </c>
      <c r="B2" s="73"/>
      <c r="C2" s="73"/>
      <c r="D2" s="73"/>
      <c r="E2" s="73"/>
      <c r="F2" s="73"/>
    </row>
    <row r="3" spans="1:6" x14ac:dyDescent="0.25">
      <c r="A3" s="1"/>
      <c r="B3" s="2"/>
      <c r="C3" s="3"/>
      <c r="D3" s="2"/>
      <c r="E3" s="2"/>
      <c r="F3" s="2"/>
    </row>
    <row r="4" spans="1:6" x14ac:dyDescent="0.25">
      <c r="A4" s="75" t="s">
        <v>13</v>
      </c>
      <c r="B4" s="75"/>
      <c r="C4" s="75"/>
      <c r="D4" s="75"/>
      <c r="E4" s="75"/>
      <c r="F4" s="75"/>
    </row>
    <row r="5" spans="1:6" x14ac:dyDescent="0.25">
      <c r="A5" s="75"/>
      <c r="B5" s="75"/>
      <c r="C5" s="75"/>
      <c r="D5" s="75"/>
      <c r="E5" s="75"/>
      <c r="F5" s="75"/>
    </row>
    <row r="6" spans="1:6" x14ac:dyDescent="0.25">
      <c r="A6" s="74" t="s">
        <v>14</v>
      </c>
      <c r="B6" s="74"/>
      <c r="C6" s="4"/>
      <c r="D6" s="5"/>
      <c r="E6" s="5"/>
      <c r="F6" s="5"/>
    </row>
    <row r="7" spans="1:6" x14ac:dyDescent="0.25">
      <c r="A7" s="4"/>
      <c r="B7" s="5"/>
      <c r="C7" s="4"/>
      <c r="D7" s="5"/>
      <c r="E7" s="5"/>
      <c r="F7" s="5"/>
    </row>
    <row r="8" spans="1:6" ht="24" x14ac:dyDescent="0.25">
      <c r="A8" s="6" t="s">
        <v>0</v>
      </c>
      <c r="B8" s="6" t="s">
        <v>1</v>
      </c>
      <c r="C8" s="6" t="s">
        <v>2</v>
      </c>
      <c r="D8" s="6" t="s">
        <v>3</v>
      </c>
      <c r="E8" s="6" t="s">
        <v>4</v>
      </c>
      <c r="F8" s="6" t="s">
        <v>5</v>
      </c>
    </row>
    <row r="9" spans="1:6" x14ac:dyDescent="0.25">
      <c r="A9" s="7"/>
      <c r="B9" s="8" t="s">
        <v>6</v>
      </c>
      <c r="C9" s="9"/>
      <c r="D9" s="10"/>
      <c r="E9" s="10"/>
      <c r="F9" s="11"/>
    </row>
    <row r="10" spans="1:6" x14ac:dyDescent="0.25">
      <c r="A10" s="7">
        <v>1</v>
      </c>
      <c r="B10" s="12" t="s">
        <v>15</v>
      </c>
      <c r="C10" s="9" t="s">
        <v>7</v>
      </c>
      <c r="D10" s="14">
        <v>97</v>
      </c>
      <c r="E10" s="10">
        <v>281.94</v>
      </c>
      <c r="F10" s="11">
        <f>D10*E10</f>
        <v>27348.18</v>
      </c>
    </row>
    <row r="11" spans="1:6" x14ac:dyDescent="0.25">
      <c r="A11" s="7">
        <v>2</v>
      </c>
      <c r="B11" s="12" t="s">
        <v>16</v>
      </c>
      <c r="C11" s="9" t="s">
        <v>7</v>
      </c>
      <c r="D11" s="14">
        <v>80</v>
      </c>
      <c r="E11" s="10">
        <v>230.29</v>
      </c>
      <c r="F11" s="11">
        <f>D11*E11</f>
        <v>18423.2</v>
      </c>
    </row>
    <row r="12" spans="1:6" x14ac:dyDescent="0.25">
      <c r="A12" s="7">
        <v>3</v>
      </c>
      <c r="B12" s="12" t="s">
        <v>17</v>
      </c>
      <c r="C12" s="9" t="s">
        <v>7</v>
      </c>
      <c r="D12" s="14">
        <v>1</v>
      </c>
      <c r="E12" s="10">
        <v>123.63</v>
      </c>
      <c r="F12" s="11">
        <f>D12*E12</f>
        <v>123.63</v>
      </c>
    </row>
    <row r="13" spans="1:6" x14ac:dyDescent="0.25">
      <c r="A13" s="7">
        <v>4</v>
      </c>
      <c r="B13" s="12" t="s">
        <v>20</v>
      </c>
      <c r="C13" s="9" t="s">
        <v>7</v>
      </c>
      <c r="D13" s="14">
        <v>178</v>
      </c>
      <c r="E13" s="10">
        <v>20.22</v>
      </c>
      <c r="F13" s="11">
        <f>D13*E13</f>
        <v>3599.16</v>
      </c>
    </row>
    <row r="14" spans="1:6" x14ac:dyDescent="0.25">
      <c r="A14" s="7">
        <v>5</v>
      </c>
      <c r="B14" s="12" t="s">
        <v>19</v>
      </c>
      <c r="C14" s="9" t="s">
        <v>7</v>
      </c>
      <c r="D14" s="14">
        <v>178</v>
      </c>
      <c r="E14" s="10">
        <v>19.25</v>
      </c>
      <c r="F14" s="11">
        <f t="shared" ref="F14:F38" si="0">D14*E14</f>
        <v>3426.5</v>
      </c>
    </row>
    <row r="15" spans="1:6" x14ac:dyDescent="0.25">
      <c r="A15" s="7">
        <v>6</v>
      </c>
      <c r="B15" s="12" t="s">
        <v>18</v>
      </c>
      <c r="C15" s="9" t="s">
        <v>7</v>
      </c>
      <c r="D15" s="14">
        <v>178</v>
      </c>
      <c r="E15" s="10">
        <v>11.16</v>
      </c>
      <c r="F15" s="11">
        <f t="shared" si="0"/>
        <v>1986.48</v>
      </c>
    </row>
    <row r="16" spans="1:6" x14ac:dyDescent="0.25">
      <c r="A16" s="7">
        <v>7</v>
      </c>
      <c r="B16" s="12" t="s">
        <v>21</v>
      </c>
      <c r="C16" s="9" t="s">
        <v>7</v>
      </c>
      <c r="D16" s="14">
        <v>50</v>
      </c>
      <c r="E16" s="10">
        <v>14.57</v>
      </c>
      <c r="F16" s="11">
        <f t="shared" si="0"/>
        <v>728.5</v>
      </c>
    </row>
    <row r="17" spans="1:6" x14ac:dyDescent="0.25">
      <c r="A17" s="7">
        <v>8</v>
      </c>
      <c r="B17" s="12" t="s">
        <v>42</v>
      </c>
      <c r="C17" s="9" t="s">
        <v>7</v>
      </c>
      <c r="D17" s="14">
        <v>178</v>
      </c>
      <c r="E17" s="10">
        <v>5.08</v>
      </c>
      <c r="F17" s="11">
        <f t="shared" ref="F17" si="1">D17*E17</f>
        <v>904.24</v>
      </c>
    </row>
    <row r="18" spans="1:6" x14ac:dyDescent="0.25">
      <c r="A18" s="7">
        <v>8</v>
      </c>
      <c r="B18" s="12" t="s">
        <v>43</v>
      </c>
      <c r="C18" s="9" t="s">
        <v>7</v>
      </c>
      <c r="D18" s="14">
        <v>520</v>
      </c>
      <c r="E18" s="10">
        <v>7.42</v>
      </c>
      <c r="F18" s="11">
        <f t="shared" si="0"/>
        <v>3858.4</v>
      </c>
    </row>
    <row r="19" spans="1:6" x14ac:dyDescent="0.25">
      <c r="A19" s="7">
        <v>9</v>
      </c>
      <c r="B19" s="12" t="s">
        <v>22</v>
      </c>
      <c r="C19" s="9" t="s">
        <v>8</v>
      </c>
      <c r="D19" s="14">
        <v>694</v>
      </c>
      <c r="E19" s="10">
        <v>7.47</v>
      </c>
      <c r="F19" s="11">
        <f t="shared" si="0"/>
        <v>5184.1799999999994</v>
      </c>
    </row>
    <row r="20" spans="1:6" x14ac:dyDescent="0.25">
      <c r="A20" s="7">
        <v>10</v>
      </c>
      <c r="B20" s="12" t="s">
        <v>23</v>
      </c>
      <c r="C20" s="9" t="s">
        <v>8</v>
      </c>
      <c r="D20" s="14">
        <v>300</v>
      </c>
      <c r="E20" s="10">
        <v>14.04</v>
      </c>
      <c r="F20" s="11">
        <f t="shared" si="0"/>
        <v>4212</v>
      </c>
    </row>
    <row r="21" spans="1:6" x14ac:dyDescent="0.25">
      <c r="A21" s="7">
        <v>11</v>
      </c>
      <c r="B21" s="12" t="s">
        <v>24</v>
      </c>
      <c r="C21" s="9" t="s">
        <v>8</v>
      </c>
      <c r="D21" s="14">
        <v>246</v>
      </c>
      <c r="E21" s="10">
        <v>15.99</v>
      </c>
      <c r="F21" s="11">
        <f t="shared" si="0"/>
        <v>3933.54</v>
      </c>
    </row>
    <row r="22" spans="1:6" x14ac:dyDescent="0.25">
      <c r="A22" s="7">
        <v>12</v>
      </c>
      <c r="B22" s="12" t="s">
        <v>25</v>
      </c>
      <c r="C22" s="9" t="s">
        <v>8</v>
      </c>
      <c r="D22" s="14">
        <v>280</v>
      </c>
      <c r="E22" s="10">
        <v>23.12</v>
      </c>
      <c r="F22" s="11">
        <f t="shared" si="0"/>
        <v>6473.6</v>
      </c>
    </row>
    <row r="23" spans="1:6" x14ac:dyDescent="0.25">
      <c r="A23" s="7">
        <v>13</v>
      </c>
      <c r="B23" s="12" t="s">
        <v>26</v>
      </c>
      <c r="C23" s="9" t="s">
        <v>8</v>
      </c>
      <c r="D23" s="14">
        <v>568</v>
      </c>
      <c r="E23" s="10">
        <v>31.13</v>
      </c>
      <c r="F23" s="11">
        <f>D23*E23</f>
        <v>17681.84</v>
      </c>
    </row>
    <row r="24" spans="1:6" x14ac:dyDescent="0.25">
      <c r="A24" s="7">
        <v>14</v>
      </c>
      <c r="B24" s="12" t="s">
        <v>30</v>
      </c>
      <c r="C24" s="9" t="s">
        <v>8</v>
      </c>
      <c r="D24" s="14">
        <v>100</v>
      </c>
      <c r="E24" s="10">
        <v>44.98</v>
      </c>
      <c r="F24" s="11">
        <f t="shared" ref="F24" si="2">D24*E24</f>
        <v>4498</v>
      </c>
    </row>
    <row r="25" spans="1:6" x14ac:dyDescent="0.25">
      <c r="A25" s="7">
        <v>15</v>
      </c>
      <c r="B25" s="12" t="s">
        <v>27</v>
      </c>
      <c r="C25" s="9" t="s">
        <v>8</v>
      </c>
      <c r="D25" s="14">
        <v>49</v>
      </c>
      <c r="E25" s="10">
        <v>67.849999999999994</v>
      </c>
      <c r="F25" s="11">
        <f t="shared" si="0"/>
        <v>3324.6499999999996</v>
      </c>
    </row>
    <row r="26" spans="1:6" x14ac:dyDescent="0.25">
      <c r="A26" s="7">
        <v>16</v>
      </c>
      <c r="B26" s="12" t="s">
        <v>28</v>
      </c>
      <c r="C26" s="9" t="s">
        <v>8</v>
      </c>
      <c r="D26" s="14">
        <v>202</v>
      </c>
      <c r="E26" s="10">
        <v>93.35</v>
      </c>
      <c r="F26" s="11">
        <f t="shared" si="0"/>
        <v>18856.699999999997</v>
      </c>
    </row>
    <row r="27" spans="1:6" x14ac:dyDescent="0.25">
      <c r="A27" s="7">
        <v>17</v>
      </c>
      <c r="B27" s="12" t="s">
        <v>29</v>
      </c>
      <c r="C27" s="9" t="s">
        <v>8</v>
      </c>
      <c r="D27" s="14">
        <v>103</v>
      </c>
      <c r="E27" s="10">
        <v>121.88</v>
      </c>
      <c r="F27" s="11">
        <f t="shared" si="0"/>
        <v>12553.64</v>
      </c>
    </row>
    <row r="28" spans="1:6" x14ac:dyDescent="0.25">
      <c r="A28" s="7">
        <v>18</v>
      </c>
      <c r="B28" s="12" t="s">
        <v>31</v>
      </c>
      <c r="C28" s="9" t="s">
        <v>8</v>
      </c>
      <c r="D28" s="14">
        <v>400</v>
      </c>
      <c r="E28" s="10">
        <v>8.42</v>
      </c>
      <c r="F28" s="11">
        <f t="shared" si="0"/>
        <v>3368</v>
      </c>
    </row>
    <row r="29" spans="1:6" x14ac:dyDescent="0.25">
      <c r="A29" s="7">
        <v>19</v>
      </c>
      <c r="B29" s="12" t="s">
        <v>32</v>
      </c>
      <c r="C29" s="9" t="s">
        <v>8</v>
      </c>
      <c r="D29" s="14">
        <v>25</v>
      </c>
      <c r="E29" s="10">
        <v>9.86</v>
      </c>
      <c r="F29" s="11">
        <f t="shared" ref="F29" si="3">D29*E29</f>
        <v>246.5</v>
      </c>
    </row>
    <row r="30" spans="1:6" x14ac:dyDescent="0.25">
      <c r="A30" s="7">
        <v>20</v>
      </c>
      <c r="B30" s="12" t="s">
        <v>33</v>
      </c>
      <c r="C30" s="9" t="s">
        <v>8</v>
      </c>
      <c r="D30" s="14">
        <v>49</v>
      </c>
      <c r="E30" s="10">
        <v>11.25</v>
      </c>
      <c r="F30" s="11">
        <f t="shared" si="0"/>
        <v>551.25</v>
      </c>
    </row>
    <row r="31" spans="1:6" x14ac:dyDescent="0.25">
      <c r="A31" s="7">
        <v>21</v>
      </c>
      <c r="B31" s="12" t="s">
        <v>34</v>
      </c>
      <c r="C31" s="9" t="s">
        <v>8</v>
      </c>
      <c r="D31" s="14">
        <v>202</v>
      </c>
      <c r="E31" s="10">
        <v>12.63</v>
      </c>
      <c r="F31" s="11">
        <f t="shared" ref="F31" si="4">D31*E31</f>
        <v>2551.2600000000002</v>
      </c>
    </row>
    <row r="32" spans="1:6" x14ac:dyDescent="0.25">
      <c r="A32" s="7">
        <v>22</v>
      </c>
      <c r="B32" s="12" t="s">
        <v>35</v>
      </c>
      <c r="C32" s="9" t="s">
        <v>8</v>
      </c>
      <c r="D32" s="14">
        <v>103</v>
      </c>
      <c r="E32" s="10">
        <v>13.66</v>
      </c>
      <c r="F32" s="11">
        <f t="shared" si="0"/>
        <v>1406.98</v>
      </c>
    </row>
    <row r="33" spans="1:6" x14ac:dyDescent="0.25">
      <c r="A33" s="7">
        <v>23</v>
      </c>
      <c r="B33" s="12" t="s">
        <v>36</v>
      </c>
      <c r="C33" s="9" t="s">
        <v>7</v>
      </c>
      <c r="D33" s="14">
        <v>62</v>
      </c>
      <c r="E33" s="10">
        <v>25.95</v>
      </c>
      <c r="F33" s="11">
        <f>D33*E33</f>
        <v>1608.8999999999999</v>
      </c>
    </row>
    <row r="34" spans="1:6" x14ac:dyDescent="0.25">
      <c r="A34" s="7">
        <v>24</v>
      </c>
      <c r="B34" s="12" t="s">
        <v>37</v>
      </c>
      <c r="C34" s="9" t="s">
        <v>7</v>
      </c>
      <c r="D34" s="14">
        <v>42</v>
      </c>
      <c r="E34" s="10">
        <v>28</v>
      </c>
      <c r="F34" s="11">
        <f>D34*E34</f>
        <v>1176</v>
      </c>
    </row>
    <row r="35" spans="1:6" x14ac:dyDescent="0.25">
      <c r="A35" s="7">
        <v>25</v>
      </c>
      <c r="B35" s="12" t="s">
        <v>38</v>
      </c>
      <c r="C35" s="9" t="s">
        <v>7</v>
      </c>
      <c r="D35" s="14">
        <v>42</v>
      </c>
      <c r="E35" s="10">
        <v>48.1</v>
      </c>
      <c r="F35" s="11">
        <f>D35*E35</f>
        <v>2020.2</v>
      </c>
    </row>
    <row r="36" spans="1:6" x14ac:dyDescent="0.25">
      <c r="A36" s="7">
        <v>26</v>
      </c>
      <c r="B36" s="12" t="s">
        <v>40</v>
      </c>
      <c r="C36" s="9" t="s">
        <v>7</v>
      </c>
      <c r="D36" s="14">
        <v>25</v>
      </c>
      <c r="E36" s="10">
        <v>44.1</v>
      </c>
      <c r="F36" s="11">
        <f t="shared" si="0"/>
        <v>1102.5</v>
      </c>
    </row>
    <row r="37" spans="1:6" x14ac:dyDescent="0.25">
      <c r="A37" s="7">
        <v>27</v>
      </c>
      <c r="B37" s="12" t="s">
        <v>39</v>
      </c>
      <c r="C37" s="9" t="s">
        <v>7</v>
      </c>
      <c r="D37" s="14">
        <v>1000</v>
      </c>
      <c r="E37" s="10">
        <v>7.58</v>
      </c>
      <c r="F37" s="11">
        <f t="shared" si="0"/>
        <v>7580</v>
      </c>
    </row>
    <row r="38" spans="1:6" x14ac:dyDescent="0.25">
      <c r="A38" s="7">
        <v>28</v>
      </c>
      <c r="B38" s="12" t="s">
        <v>41</v>
      </c>
      <c r="C38" s="9"/>
      <c r="D38" s="14">
        <v>1</v>
      </c>
      <c r="E38" s="10">
        <v>4500</v>
      </c>
      <c r="F38" s="11">
        <f t="shared" si="0"/>
        <v>4500</v>
      </c>
    </row>
    <row r="39" spans="1:6" x14ac:dyDescent="0.25">
      <c r="A39" s="7">
        <f t="shared" ref="A39:A40" si="5">1+A38</f>
        <v>29</v>
      </c>
      <c r="B39" s="12" t="s">
        <v>11</v>
      </c>
      <c r="C39" s="9" t="s">
        <v>7</v>
      </c>
      <c r="D39" s="14">
        <v>1</v>
      </c>
      <c r="E39" s="15">
        <v>300</v>
      </c>
      <c r="F39" s="11">
        <f>D39*E39</f>
        <v>300</v>
      </c>
    </row>
    <row r="40" spans="1:6" x14ac:dyDescent="0.25">
      <c r="A40" s="7">
        <f t="shared" si="5"/>
        <v>30</v>
      </c>
      <c r="B40" s="12" t="s">
        <v>91</v>
      </c>
      <c r="C40" s="9" t="s">
        <v>7</v>
      </c>
      <c r="D40" s="14">
        <v>1</v>
      </c>
      <c r="E40" s="15">
        <v>300</v>
      </c>
      <c r="F40" s="11">
        <f>D40*E40</f>
        <v>300</v>
      </c>
    </row>
    <row r="41" spans="1:6" x14ac:dyDescent="0.25">
      <c r="A41" s="7"/>
      <c r="B41" s="22" t="s">
        <v>12</v>
      </c>
      <c r="C41" s="9"/>
      <c r="D41" s="10"/>
      <c r="E41" s="10"/>
      <c r="F41" s="11">
        <f>SUM(F10:F40)</f>
        <v>163828.03000000003</v>
      </c>
    </row>
    <row r="42" spans="1:6" x14ac:dyDescent="0.25">
      <c r="A42" s="7"/>
      <c r="B42" s="13" t="s">
        <v>9</v>
      </c>
      <c r="C42" s="9"/>
      <c r="D42" s="10"/>
      <c r="E42" s="10"/>
      <c r="F42" s="11"/>
    </row>
    <row r="43" spans="1:6" x14ac:dyDescent="0.25">
      <c r="A43" s="7">
        <v>1</v>
      </c>
      <c r="B43" s="12" t="s">
        <v>44</v>
      </c>
      <c r="C43" s="9" t="s">
        <v>7</v>
      </c>
      <c r="D43" s="14">
        <v>2</v>
      </c>
      <c r="E43" s="15">
        <v>660</v>
      </c>
      <c r="F43" s="11">
        <f>D43*E43</f>
        <v>1320</v>
      </c>
    </row>
    <row r="44" spans="1:6" x14ac:dyDescent="0.25">
      <c r="A44" s="7">
        <v>2</v>
      </c>
      <c r="B44" s="12" t="s">
        <v>97</v>
      </c>
      <c r="C44" s="9" t="s">
        <v>7</v>
      </c>
      <c r="D44" s="14">
        <v>1</v>
      </c>
      <c r="E44" s="15">
        <v>17673</v>
      </c>
      <c r="F44" s="11">
        <f t="shared" ref="F44:F108" si="6">D44*E44</f>
        <v>17673</v>
      </c>
    </row>
    <row r="45" spans="1:6" x14ac:dyDescent="0.25">
      <c r="A45" s="7">
        <v>3</v>
      </c>
      <c r="B45" s="12" t="s">
        <v>92</v>
      </c>
      <c r="C45" s="9" t="s">
        <v>7</v>
      </c>
      <c r="D45" s="14">
        <v>1</v>
      </c>
      <c r="E45" s="15">
        <v>7128</v>
      </c>
      <c r="F45" s="11">
        <f t="shared" si="6"/>
        <v>7128</v>
      </c>
    </row>
    <row r="46" spans="1:6" x14ac:dyDescent="0.25">
      <c r="A46" s="7">
        <v>4</v>
      </c>
      <c r="B46" s="12" t="s">
        <v>93</v>
      </c>
      <c r="C46" s="9" t="s">
        <v>7</v>
      </c>
      <c r="D46" s="14">
        <v>1</v>
      </c>
      <c r="E46" s="15">
        <v>1925</v>
      </c>
      <c r="F46" s="11">
        <f t="shared" si="6"/>
        <v>1925</v>
      </c>
    </row>
    <row r="47" spans="1:6" x14ac:dyDescent="0.25">
      <c r="A47" s="7">
        <v>5</v>
      </c>
      <c r="B47" s="12" t="s">
        <v>53</v>
      </c>
      <c r="C47" s="9" t="s">
        <v>7</v>
      </c>
      <c r="D47" s="14">
        <v>1</v>
      </c>
      <c r="E47" s="15">
        <v>150</v>
      </c>
      <c r="F47" s="11">
        <f t="shared" ref="F47" si="7">D47*E47</f>
        <v>150</v>
      </c>
    </row>
    <row r="48" spans="1:6" x14ac:dyDescent="0.25">
      <c r="A48" s="7">
        <v>6</v>
      </c>
      <c r="B48" s="12" t="s">
        <v>52</v>
      </c>
      <c r="C48" s="9" t="s">
        <v>7</v>
      </c>
      <c r="D48" s="14">
        <v>1</v>
      </c>
      <c r="E48" s="15">
        <v>614</v>
      </c>
      <c r="F48" s="11">
        <f t="shared" si="6"/>
        <v>614</v>
      </c>
    </row>
    <row r="49" spans="1:6" x14ac:dyDescent="0.25">
      <c r="A49" s="7">
        <v>7</v>
      </c>
      <c r="B49" s="12" t="s">
        <v>45</v>
      </c>
      <c r="C49" s="9" t="s">
        <v>7</v>
      </c>
      <c r="D49" s="14">
        <v>1</v>
      </c>
      <c r="E49" s="15">
        <v>300</v>
      </c>
      <c r="F49" s="11">
        <f t="shared" si="6"/>
        <v>300</v>
      </c>
    </row>
    <row r="50" spans="1:6" x14ac:dyDescent="0.25">
      <c r="A50" s="7">
        <v>8</v>
      </c>
      <c r="B50" s="12" t="s">
        <v>46</v>
      </c>
      <c r="C50" s="9" t="s">
        <v>7</v>
      </c>
      <c r="D50" s="14">
        <v>1</v>
      </c>
      <c r="E50" s="15">
        <v>299.16000000000003</v>
      </c>
      <c r="F50" s="11">
        <f t="shared" si="6"/>
        <v>299.16000000000003</v>
      </c>
    </row>
    <row r="51" spans="1:6" x14ac:dyDescent="0.25">
      <c r="A51" s="7">
        <v>9</v>
      </c>
      <c r="B51" s="12" t="s">
        <v>98</v>
      </c>
      <c r="C51" s="9" t="s">
        <v>7</v>
      </c>
      <c r="D51" s="14">
        <v>1</v>
      </c>
      <c r="E51" s="15">
        <v>250</v>
      </c>
      <c r="F51" s="11">
        <f t="shared" si="6"/>
        <v>250</v>
      </c>
    </row>
    <row r="52" spans="1:6" x14ac:dyDescent="0.25">
      <c r="A52" s="7">
        <v>10</v>
      </c>
      <c r="B52" s="12" t="s">
        <v>47</v>
      </c>
      <c r="C52" s="9" t="s">
        <v>7</v>
      </c>
      <c r="D52" s="14">
        <v>1</v>
      </c>
      <c r="E52" s="15">
        <v>74.290000000000006</v>
      </c>
      <c r="F52" s="11">
        <f t="shared" ref="F52" si="8">D52*E52</f>
        <v>74.290000000000006</v>
      </c>
    </row>
    <row r="53" spans="1:6" x14ac:dyDescent="0.25">
      <c r="A53" s="7">
        <v>11</v>
      </c>
      <c r="B53" s="12" t="s">
        <v>48</v>
      </c>
      <c r="C53" s="9" t="s">
        <v>7</v>
      </c>
      <c r="D53" s="14">
        <v>4</v>
      </c>
      <c r="E53" s="15">
        <v>115.5</v>
      </c>
      <c r="F53" s="11">
        <f t="shared" si="6"/>
        <v>462</v>
      </c>
    </row>
    <row r="54" spans="1:6" x14ac:dyDescent="0.25">
      <c r="A54" s="7">
        <v>12</v>
      </c>
      <c r="B54" s="12" t="s">
        <v>49</v>
      </c>
      <c r="C54" s="9" t="s">
        <v>7</v>
      </c>
      <c r="D54" s="14">
        <v>4</v>
      </c>
      <c r="E54" s="15">
        <v>60.23</v>
      </c>
      <c r="F54" s="11">
        <f t="shared" ref="F54:F59" si="9">D54*E54</f>
        <v>240.92</v>
      </c>
    </row>
    <row r="55" spans="1:6" x14ac:dyDescent="0.25">
      <c r="A55" s="7">
        <v>13</v>
      </c>
      <c r="B55" s="12" t="s">
        <v>50</v>
      </c>
      <c r="C55" s="9" t="s">
        <v>7</v>
      </c>
      <c r="D55" s="14">
        <v>1</v>
      </c>
      <c r="E55" s="15">
        <v>135.72</v>
      </c>
      <c r="F55" s="11">
        <f t="shared" ref="F55" si="10">D55*E55</f>
        <v>135.72</v>
      </c>
    </row>
    <row r="56" spans="1:6" x14ac:dyDescent="0.25">
      <c r="A56" s="7">
        <v>14</v>
      </c>
      <c r="B56" s="12" t="s">
        <v>59</v>
      </c>
      <c r="C56" s="9" t="s">
        <v>7</v>
      </c>
      <c r="D56" s="14">
        <v>1</v>
      </c>
      <c r="E56" s="15">
        <v>450</v>
      </c>
      <c r="F56" s="11">
        <f t="shared" si="9"/>
        <v>450</v>
      </c>
    </row>
    <row r="57" spans="1:6" x14ac:dyDescent="0.25">
      <c r="A57" s="7">
        <v>15</v>
      </c>
      <c r="B57" s="12" t="s">
        <v>51</v>
      </c>
      <c r="C57" s="9" t="s">
        <v>7</v>
      </c>
      <c r="D57" s="14">
        <v>1</v>
      </c>
      <c r="E57" s="15">
        <v>164</v>
      </c>
      <c r="F57" s="11">
        <f t="shared" ref="F57" si="11">D57*E57</f>
        <v>164</v>
      </c>
    </row>
    <row r="58" spans="1:6" x14ac:dyDescent="0.25">
      <c r="A58" s="7">
        <v>16</v>
      </c>
      <c r="B58" s="12" t="s">
        <v>54</v>
      </c>
      <c r="C58" s="9" t="s">
        <v>7</v>
      </c>
      <c r="D58" s="14">
        <v>2</v>
      </c>
      <c r="E58" s="15">
        <v>71.7</v>
      </c>
      <c r="F58" s="11">
        <f t="shared" si="9"/>
        <v>143.4</v>
      </c>
    </row>
    <row r="59" spans="1:6" x14ac:dyDescent="0.25">
      <c r="A59" s="7">
        <v>17</v>
      </c>
      <c r="B59" s="12" t="s">
        <v>94</v>
      </c>
      <c r="C59" s="9" t="s">
        <v>7</v>
      </c>
      <c r="D59" s="14">
        <v>1</v>
      </c>
      <c r="E59" s="15">
        <v>1250</v>
      </c>
      <c r="F59" s="11">
        <f t="shared" si="9"/>
        <v>1250</v>
      </c>
    </row>
    <row r="60" spans="1:6" x14ac:dyDescent="0.25">
      <c r="A60" s="7">
        <v>18</v>
      </c>
      <c r="B60" s="12" t="s">
        <v>55</v>
      </c>
      <c r="C60" s="9" t="s">
        <v>7</v>
      </c>
      <c r="D60" s="14">
        <v>1</v>
      </c>
      <c r="E60" s="15">
        <v>137.57</v>
      </c>
      <c r="F60" s="11">
        <f t="shared" si="6"/>
        <v>137.57</v>
      </c>
    </row>
    <row r="61" spans="1:6" x14ac:dyDescent="0.25">
      <c r="A61" s="7">
        <v>19</v>
      </c>
      <c r="B61" s="12" t="s">
        <v>56</v>
      </c>
      <c r="C61" s="9" t="s">
        <v>7</v>
      </c>
      <c r="D61" s="14">
        <v>1</v>
      </c>
      <c r="E61" s="15">
        <v>1884</v>
      </c>
      <c r="F61" s="11">
        <f t="shared" si="6"/>
        <v>1884</v>
      </c>
    </row>
    <row r="62" spans="1:6" x14ac:dyDescent="0.25">
      <c r="A62" s="7">
        <v>20</v>
      </c>
      <c r="B62" s="12" t="s">
        <v>57</v>
      </c>
      <c r="C62" s="9" t="s">
        <v>7</v>
      </c>
      <c r="D62" s="14">
        <v>2</v>
      </c>
      <c r="E62" s="15">
        <v>2491</v>
      </c>
      <c r="F62" s="11">
        <f t="shared" ref="F62" si="12">D62*E62</f>
        <v>4982</v>
      </c>
    </row>
    <row r="63" spans="1:6" x14ac:dyDescent="0.25">
      <c r="A63" s="7">
        <v>21</v>
      </c>
      <c r="B63" s="12" t="s">
        <v>58</v>
      </c>
      <c r="C63" s="9" t="s">
        <v>7</v>
      </c>
      <c r="D63" s="14">
        <v>1</v>
      </c>
      <c r="E63" s="15">
        <v>920</v>
      </c>
      <c r="F63" s="11">
        <f t="shared" si="6"/>
        <v>920</v>
      </c>
    </row>
    <row r="64" spans="1:6" x14ac:dyDescent="0.25">
      <c r="A64" s="7">
        <v>22</v>
      </c>
      <c r="B64" s="12" t="s">
        <v>60</v>
      </c>
      <c r="C64" s="9" t="s">
        <v>7</v>
      </c>
      <c r="D64" s="14">
        <v>6</v>
      </c>
      <c r="E64" s="15">
        <v>237.76</v>
      </c>
      <c r="F64" s="11">
        <f t="shared" si="6"/>
        <v>1426.56</v>
      </c>
    </row>
    <row r="65" spans="1:6" x14ac:dyDescent="0.25">
      <c r="A65" s="7">
        <v>23</v>
      </c>
      <c r="B65" s="12" t="s">
        <v>61</v>
      </c>
      <c r="C65" s="9" t="s">
        <v>7</v>
      </c>
      <c r="D65" s="14">
        <v>2</v>
      </c>
      <c r="E65" s="15">
        <v>200.9</v>
      </c>
      <c r="F65" s="11">
        <f t="shared" si="6"/>
        <v>401.8</v>
      </c>
    </row>
    <row r="66" spans="1:6" x14ac:dyDescent="0.25">
      <c r="A66" s="7">
        <v>24</v>
      </c>
      <c r="B66" s="12" t="s">
        <v>62</v>
      </c>
      <c r="C66" s="9" t="s">
        <v>7</v>
      </c>
      <c r="D66" s="14">
        <v>2</v>
      </c>
      <c r="E66" s="15">
        <v>175.42</v>
      </c>
      <c r="F66" s="11">
        <f t="shared" ref="F66" si="13">D66*E66</f>
        <v>350.84</v>
      </c>
    </row>
    <row r="67" spans="1:6" x14ac:dyDescent="0.25">
      <c r="A67" s="7">
        <v>25</v>
      </c>
      <c r="B67" s="12" t="s">
        <v>63</v>
      </c>
      <c r="C67" s="9" t="s">
        <v>7</v>
      </c>
      <c r="D67" s="14">
        <v>2</v>
      </c>
      <c r="E67" s="15">
        <v>114.26</v>
      </c>
      <c r="F67" s="11">
        <f t="shared" si="6"/>
        <v>228.52</v>
      </c>
    </row>
    <row r="68" spans="1:6" x14ac:dyDescent="0.25">
      <c r="A68" s="7">
        <v>26</v>
      </c>
      <c r="B68" s="12" t="s">
        <v>64</v>
      </c>
      <c r="C68" s="9" t="s">
        <v>7</v>
      </c>
      <c r="D68" s="14">
        <v>2</v>
      </c>
      <c r="E68" s="15">
        <v>251.16</v>
      </c>
      <c r="F68" s="11">
        <f t="shared" ref="F68" si="14">D68*E68</f>
        <v>502.32</v>
      </c>
    </row>
    <row r="69" spans="1:6" x14ac:dyDescent="0.25">
      <c r="A69" s="7">
        <v>27</v>
      </c>
      <c r="B69" s="12" t="s">
        <v>65</v>
      </c>
      <c r="C69" s="9" t="s">
        <v>7</v>
      </c>
      <c r="D69" s="14">
        <v>1</v>
      </c>
      <c r="E69" s="15">
        <v>186.36</v>
      </c>
      <c r="F69" s="11">
        <f t="shared" si="6"/>
        <v>186.36</v>
      </c>
    </row>
    <row r="70" spans="1:6" x14ac:dyDescent="0.25">
      <c r="A70" s="7">
        <v>28</v>
      </c>
      <c r="B70" s="12" t="s">
        <v>21</v>
      </c>
      <c r="C70" s="9" t="s">
        <v>7</v>
      </c>
      <c r="D70" s="14">
        <v>8</v>
      </c>
      <c r="E70" s="15">
        <v>14.57</v>
      </c>
      <c r="F70" s="11">
        <f t="shared" ref="F70" si="15">D70*E70</f>
        <v>116.56</v>
      </c>
    </row>
    <row r="71" spans="1:6" x14ac:dyDescent="0.25">
      <c r="A71" s="7">
        <v>29</v>
      </c>
      <c r="B71" s="12" t="s">
        <v>67</v>
      </c>
      <c r="C71" s="9" t="s">
        <v>8</v>
      </c>
      <c r="D71" s="14">
        <v>20</v>
      </c>
      <c r="E71" s="15">
        <v>54.78</v>
      </c>
      <c r="F71" s="11">
        <f t="shared" si="6"/>
        <v>1095.5999999999999</v>
      </c>
    </row>
    <row r="72" spans="1:6" x14ac:dyDescent="0.25">
      <c r="A72" s="7">
        <v>30</v>
      </c>
      <c r="B72" s="12" t="s">
        <v>96</v>
      </c>
      <c r="C72" s="9" t="s">
        <v>8</v>
      </c>
      <c r="D72" s="14">
        <v>5</v>
      </c>
      <c r="E72" s="15">
        <v>295.60000000000002</v>
      </c>
      <c r="F72" s="11">
        <f t="shared" si="6"/>
        <v>1478</v>
      </c>
    </row>
    <row r="73" spans="1:6" x14ac:dyDescent="0.25">
      <c r="A73" s="7">
        <v>31</v>
      </c>
      <c r="B73" s="12" t="s">
        <v>68</v>
      </c>
      <c r="C73" s="9" t="s">
        <v>8</v>
      </c>
      <c r="D73" s="14">
        <v>45</v>
      </c>
      <c r="E73" s="15">
        <v>128.18</v>
      </c>
      <c r="F73" s="11">
        <f t="shared" si="6"/>
        <v>5768.1</v>
      </c>
    </row>
    <row r="74" spans="1:6" x14ac:dyDescent="0.25">
      <c r="A74" s="7">
        <v>32</v>
      </c>
      <c r="B74" s="12" t="s">
        <v>69</v>
      </c>
      <c r="C74" s="9" t="s">
        <v>8</v>
      </c>
      <c r="D74" s="14">
        <v>12</v>
      </c>
      <c r="E74" s="15">
        <v>91.38</v>
      </c>
      <c r="F74" s="11">
        <f t="shared" ref="F74:F75" si="16">D74*E74</f>
        <v>1096.56</v>
      </c>
    </row>
    <row r="75" spans="1:6" x14ac:dyDescent="0.25">
      <c r="A75" s="7">
        <v>33</v>
      </c>
      <c r="B75" s="12" t="s">
        <v>75</v>
      </c>
      <c r="C75" s="9" t="s">
        <v>8</v>
      </c>
      <c r="D75" s="14">
        <v>10</v>
      </c>
      <c r="E75" s="15">
        <v>56.83</v>
      </c>
      <c r="F75" s="11">
        <f t="shared" si="16"/>
        <v>568.29999999999995</v>
      </c>
    </row>
    <row r="76" spans="1:6" x14ac:dyDescent="0.25">
      <c r="A76" s="7">
        <v>34</v>
      </c>
      <c r="B76" s="12" t="s">
        <v>70</v>
      </c>
      <c r="C76" s="9" t="s">
        <v>8</v>
      </c>
      <c r="D76" s="14">
        <v>10</v>
      </c>
      <c r="E76" s="15">
        <v>30.38</v>
      </c>
      <c r="F76" s="11">
        <f t="shared" si="6"/>
        <v>303.8</v>
      </c>
    </row>
    <row r="77" spans="1:6" x14ac:dyDescent="0.25">
      <c r="A77" s="7">
        <v>35</v>
      </c>
      <c r="B77" s="12" t="s">
        <v>66</v>
      </c>
      <c r="C77" s="9" t="s">
        <v>7</v>
      </c>
      <c r="D77" s="14">
        <v>1</v>
      </c>
      <c r="E77" s="15">
        <v>108.24</v>
      </c>
      <c r="F77" s="11">
        <f t="shared" si="6"/>
        <v>108.24</v>
      </c>
    </row>
    <row r="78" spans="1:6" x14ac:dyDescent="0.25">
      <c r="A78" s="7">
        <v>36</v>
      </c>
      <c r="B78" s="12" t="s">
        <v>21</v>
      </c>
      <c r="C78" s="9" t="s">
        <v>7</v>
      </c>
      <c r="D78" s="14">
        <v>6</v>
      </c>
      <c r="E78" s="15">
        <v>14.57</v>
      </c>
      <c r="F78" s="11">
        <f t="shared" si="6"/>
        <v>87.42</v>
      </c>
    </row>
    <row r="79" spans="1:6" x14ac:dyDescent="0.25">
      <c r="A79" s="7">
        <v>37</v>
      </c>
      <c r="B79" s="12" t="s">
        <v>71</v>
      </c>
      <c r="C79" s="9" t="s">
        <v>7</v>
      </c>
      <c r="D79" s="14">
        <v>24</v>
      </c>
      <c r="E79" s="15">
        <v>74.16</v>
      </c>
      <c r="F79" s="11">
        <f t="shared" si="6"/>
        <v>1779.84</v>
      </c>
    </row>
    <row r="80" spans="1:6" x14ac:dyDescent="0.25">
      <c r="A80" s="7">
        <v>38</v>
      </c>
      <c r="B80" s="12" t="s">
        <v>72</v>
      </c>
      <c r="C80" s="9" t="s">
        <v>7</v>
      </c>
      <c r="D80" s="14">
        <v>8</v>
      </c>
      <c r="E80" s="15">
        <v>57.32</v>
      </c>
      <c r="F80" s="11">
        <f t="shared" ref="F80" si="17">D80*E80</f>
        <v>458.56</v>
      </c>
    </row>
    <row r="81" spans="1:6" x14ac:dyDescent="0.25">
      <c r="A81" s="7">
        <v>39</v>
      </c>
      <c r="B81" s="12" t="s">
        <v>73</v>
      </c>
      <c r="C81" s="9" t="s">
        <v>7</v>
      </c>
      <c r="D81" s="14">
        <v>8</v>
      </c>
      <c r="E81" s="15">
        <v>54.56</v>
      </c>
      <c r="F81" s="11">
        <f t="shared" si="6"/>
        <v>436.48</v>
      </c>
    </row>
    <row r="82" spans="1:6" x14ac:dyDescent="0.25">
      <c r="A82" s="7">
        <v>40</v>
      </c>
      <c r="B82" s="12" t="s">
        <v>74</v>
      </c>
      <c r="C82" s="9" t="s">
        <v>7</v>
      </c>
      <c r="D82" s="14">
        <v>6</v>
      </c>
      <c r="E82" s="15">
        <v>45.16</v>
      </c>
      <c r="F82" s="11">
        <f t="shared" si="6"/>
        <v>270.95999999999998</v>
      </c>
    </row>
    <row r="83" spans="1:6" x14ac:dyDescent="0.25">
      <c r="A83" s="7">
        <v>41</v>
      </c>
      <c r="B83" s="12" t="s">
        <v>77</v>
      </c>
      <c r="C83" s="9" t="s">
        <v>7</v>
      </c>
      <c r="D83" s="14">
        <v>12</v>
      </c>
      <c r="E83" s="15">
        <v>42.83</v>
      </c>
      <c r="F83" s="11">
        <f t="shared" ref="F83" si="18">D83*E83</f>
        <v>513.96</v>
      </c>
    </row>
    <row r="84" spans="1:6" x14ac:dyDescent="0.25">
      <c r="A84" s="7">
        <v>42</v>
      </c>
      <c r="B84" s="12" t="s">
        <v>78</v>
      </c>
      <c r="C84" s="9" t="s">
        <v>7</v>
      </c>
      <c r="D84" s="14">
        <v>6</v>
      </c>
      <c r="E84" s="15">
        <v>37.229999999999997</v>
      </c>
      <c r="F84" s="11">
        <f t="shared" si="6"/>
        <v>223.38</v>
      </c>
    </row>
    <row r="85" spans="1:6" x14ac:dyDescent="0.25">
      <c r="A85" s="7">
        <v>43</v>
      </c>
      <c r="B85" s="12" t="s">
        <v>79</v>
      </c>
      <c r="C85" s="9" t="s">
        <v>7</v>
      </c>
      <c r="D85" s="14">
        <v>6</v>
      </c>
      <c r="E85" s="15">
        <v>32.33</v>
      </c>
      <c r="F85" s="11">
        <f t="shared" ref="F85" si="19">D85*E85</f>
        <v>193.98</v>
      </c>
    </row>
    <row r="86" spans="1:6" x14ac:dyDescent="0.25">
      <c r="A86" s="7">
        <v>44</v>
      </c>
      <c r="B86" s="12" t="s">
        <v>25</v>
      </c>
      <c r="C86" s="9" t="s">
        <v>8</v>
      </c>
      <c r="D86" s="14">
        <v>45</v>
      </c>
      <c r="E86" s="15">
        <v>11.39</v>
      </c>
      <c r="F86" s="11">
        <f t="shared" si="6"/>
        <v>512.55000000000007</v>
      </c>
    </row>
    <row r="87" spans="1:6" x14ac:dyDescent="0.25">
      <c r="A87" s="7">
        <v>45</v>
      </c>
      <c r="B87" s="12" t="s">
        <v>35</v>
      </c>
      <c r="C87" s="9" t="s">
        <v>8</v>
      </c>
      <c r="D87" s="14">
        <v>45</v>
      </c>
      <c r="E87" s="15">
        <v>13.66</v>
      </c>
      <c r="F87" s="11">
        <f t="shared" ref="F87" si="20">D87*E87</f>
        <v>614.70000000000005</v>
      </c>
    </row>
    <row r="88" spans="1:6" x14ac:dyDescent="0.25">
      <c r="A88" s="7">
        <v>46</v>
      </c>
      <c r="B88" s="12" t="s">
        <v>34</v>
      </c>
      <c r="C88" s="9" t="s">
        <v>8</v>
      </c>
      <c r="D88" s="14">
        <v>12</v>
      </c>
      <c r="E88" s="15">
        <v>12.63</v>
      </c>
      <c r="F88" s="11">
        <f t="shared" si="6"/>
        <v>151.56</v>
      </c>
    </row>
    <row r="89" spans="1:6" x14ac:dyDescent="0.25">
      <c r="A89" s="7">
        <v>47</v>
      </c>
      <c r="B89" s="12" t="s">
        <v>33</v>
      </c>
      <c r="C89" s="9" t="s">
        <v>8</v>
      </c>
      <c r="D89" s="14">
        <v>10</v>
      </c>
      <c r="E89" s="15">
        <v>11.25</v>
      </c>
      <c r="F89" s="11">
        <f t="shared" si="6"/>
        <v>112.5</v>
      </c>
    </row>
    <row r="90" spans="1:6" x14ac:dyDescent="0.25">
      <c r="A90" s="7">
        <v>48</v>
      </c>
      <c r="B90" s="12" t="s">
        <v>76</v>
      </c>
      <c r="C90" s="9" t="s">
        <v>8</v>
      </c>
      <c r="D90" s="14">
        <v>55</v>
      </c>
      <c r="E90" s="15">
        <v>7.55</v>
      </c>
      <c r="F90" s="11">
        <f t="shared" ref="F90" si="21">D90*E90</f>
        <v>415.25</v>
      </c>
    </row>
    <row r="91" spans="1:6" x14ac:dyDescent="0.25">
      <c r="A91" s="7">
        <v>49</v>
      </c>
      <c r="B91" s="12" t="s">
        <v>80</v>
      </c>
      <c r="C91" s="9" t="s">
        <v>7</v>
      </c>
      <c r="D91" s="14">
        <v>1</v>
      </c>
      <c r="E91" s="15">
        <v>197.5</v>
      </c>
      <c r="F91" s="11">
        <f t="shared" si="6"/>
        <v>197.5</v>
      </c>
    </row>
    <row r="92" spans="1:6" x14ac:dyDescent="0.25">
      <c r="A92" s="7">
        <v>50</v>
      </c>
      <c r="B92" s="12" t="s">
        <v>81</v>
      </c>
      <c r="C92" s="9" t="s">
        <v>8</v>
      </c>
      <c r="D92" s="14">
        <v>40</v>
      </c>
      <c r="E92" s="15">
        <v>13.24</v>
      </c>
      <c r="F92" s="11">
        <f t="shared" si="6"/>
        <v>529.6</v>
      </c>
    </row>
    <row r="93" spans="1:6" x14ac:dyDescent="0.25">
      <c r="A93" s="7">
        <v>51</v>
      </c>
      <c r="B93" s="12" t="s">
        <v>82</v>
      </c>
      <c r="C93" s="9" t="s">
        <v>8</v>
      </c>
      <c r="D93" s="14">
        <v>40</v>
      </c>
      <c r="E93" s="15">
        <v>4.8499999999999996</v>
      </c>
      <c r="F93" s="11">
        <f t="shared" si="6"/>
        <v>194</v>
      </c>
    </row>
    <row r="94" spans="1:6" x14ac:dyDescent="0.25">
      <c r="A94" s="7">
        <v>52</v>
      </c>
      <c r="B94" s="12" t="s">
        <v>83</v>
      </c>
      <c r="C94" s="9" t="s">
        <v>84</v>
      </c>
      <c r="D94" s="14">
        <v>4</v>
      </c>
      <c r="E94" s="15">
        <v>26.8</v>
      </c>
      <c r="F94" s="11">
        <f t="shared" si="6"/>
        <v>107.2</v>
      </c>
    </row>
    <row r="95" spans="1:6" x14ac:dyDescent="0.25">
      <c r="A95" s="7">
        <v>53</v>
      </c>
      <c r="B95" s="12" t="s">
        <v>115</v>
      </c>
      <c r="C95" s="9" t="s">
        <v>84</v>
      </c>
      <c r="D95" s="14">
        <v>0.8</v>
      </c>
      <c r="E95" s="15">
        <v>80</v>
      </c>
      <c r="F95" s="11">
        <f t="shared" ref="F95" si="22">D95*E95</f>
        <v>64</v>
      </c>
    </row>
    <row r="96" spans="1:6" x14ac:dyDescent="0.25">
      <c r="A96" s="7">
        <v>54</v>
      </c>
      <c r="B96" s="12" t="s">
        <v>116</v>
      </c>
      <c r="C96" s="9" t="s">
        <v>84</v>
      </c>
      <c r="D96" s="14">
        <v>3.2</v>
      </c>
      <c r="E96" s="15">
        <v>23.85</v>
      </c>
      <c r="F96" s="11">
        <f t="shared" si="6"/>
        <v>76.320000000000007</v>
      </c>
    </row>
    <row r="97" spans="1:6" x14ac:dyDescent="0.25">
      <c r="A97" s="7">
        <v>55</v>
      </c>
      <c r="B97" s="12" t="s">
        <v>101</v>
      </c>
      <c r="C97" s="9" t="s">
        <v>85</v>
      </c>
      <c r="D97" s="14">
        <v>20</v>
      </c>
      <c r="E97" s="15">
        <v>150</v>
      </c>
      <c r="F97" s="11">
        <f t="shared" si="6"/>
        <v>3000</v>
      </c>
    </row>
    <row r="98" spans="1:6" x14ac:dyDescent="0.25">
      <c r="A98" s="7">
        <v>56</v>
      </c>
      <c r="B98" s="12" t="s">
        <v>99</v>
      </c>
      <c r="C98" s="9" t="s">
        <v>8</v>
      </c>
      <c r="D98" s="14">
        <v>28</v>
      </c>
      <c r="E98" s="15">
        <v>70</v>
      </c>
      <c r="F98" s="11">
        <f t="shared" si="6"/>
        <v>1960</v>
      </c>
    </row>
    <row r="99" spans="1:6" x14ac:dyDescent="0.25">
      <c r="A99" s="7">
        <v>57</v>
      </c>
      <c r="B99" s="12" t="s">
        <v>10</v>
      </c>
      <c r="C99" s="9" t="s">
        <v>7</v>
      </c>
      <c r="D99" s="14">
        <v>1</v>
      </c>
      <c r="E99" s="15">
        <v>500</v>
      </c>
      <c r="F99" s="11">
        <f t="shared" si="6"/>
        <v>500</v>
      </c>
    </row>
    <row r="100" spans="1:6" x14ac:dyDescent="0.25">
      <c r="A100" s="7">
        <v>58</v>
      </c>
      <c r="B100" s="12" t="s">
        <v>86</v>
      </c>
      <c r="C100" s="9" t="s">
        <v>7</v>
      </c>
      <c r="D100" s="14">
        <v>1</v>
      </c>
      <c r="E100" s="15">
        <v>3500</v>
      </c>
      <c r="F100" s="11">
        <f t="shared" si="6"/>
        <v>3500</v>
      </c>
    </row>
    <row r="101" spans="1:6" x14ac:dyDescent="0.25">
      <c r="A101" s="7">
        <v>59</v>
      </c>
      <c r="B101" s="12" t="s">
        <v>11</v>
      </c>
      <c r="C101" s="9" t="s">
        <v>7</v>
      </c>
      <c r="D101" s="14">
        <v>1</v>
      </c>
      <c r="E101" s="15">
        <v>150</v>
      </c>
      <c r="F101" s="11">
        <f>D101*E101</f>
        <v>150</v>
      </c>
    </row>
    <row r="102" spans="1:6" x14ac:dyDescent="0.25">
      <c r="A102" s="7">
        <v>60</v>
      </c>
      <c r="B102" s="12" t="s">
        <v>91</v>
      </c>
      <c r="C102" s="9" t="s">
        <v>7</v>
      </c>
      <c r="D102" s="14">
        <v>1</v>
      </c>
      <c r="E102" s="15">
        <v>300</v>
      </c>
      <c r="F102" s="11">
        <f>D102*E102</f>
        <v>300</v>
      </c>
    </row>
    <row r="103" spans="1:6" x14ac:dyDescent="0.25">
      <c r="A103" s="7"/>
      <c r="B103" s="22" t="s">
        <v>12</v>
      </c>
      <c r="C103" s="9"/>
      <c r="D103" s="14"/>
      <c r="E103" s="15"/>
      <c r="F103" s="11">
        <f>SUM(F43:F102)</f>
        <v>70484.379999999976</v>
      </c>
    </row>
    <row r="104" spans="1:6" x14ac:dyDescent="0.25">
      <c r="A104" s="7"/>
      <c r="B104" s="13" t="s">
        <v>87</v>
      </c>
      <c r="C104" s="9"/>
      <c r="D104" s="14"/>
      <c r="E104" s="15"/>
      <c r="F104" s="11"/>
    </row>
    <row r="105" spans="1:6" x14ac:dyDescent="0.25">
      <c r="A105" s="7">
        <f t="shared" ref="A105:A108" si="23">1+A104</f>
        <v>1</v>
      </c>
      <c r="B105" s="12" t="s">
        <v>88</v>
      </c>
      <c r="C105" s="9" t="s">
        <v>7</v>
      </c>
      <c r="D105" s="14">
        <v>1</v>
      </c>
      <c r="E105" s="15"/>
      <c r="F105" s="11">
        <f t="shared" si="6"/>
        <v>0</v>
      </c>
    </row>
    <row r="106" spans="1:6" x14ac:dyDescent="0.25">
      <c r="A106" s="7">
        <f t="shared" si="23"/>
        <v>2</v>
      </c>
      <c r="B106" s="12" t="s">
        <v>89</v>
      </c>
      <c r="C106" s="9" t="s">
        <v>7</v>
      </c>
      <c r="D106" s="14">
        <v>1</v>
      </c>
      <c r="E106" s="15"/>
      <c r="F106" s="11">
        <f t="shared" si="6"/>
        <v>0</v>
      </c>
    </row>
    <row r="107" spans="1:6" x14ac:dyDescent="0.25">
      <c r="A107" s="7">
        <f t="shared" si="23"/>
        <v>3</v>
      </c>
      <c r="B107" s="12" t="s">
        <v>90</v>
      </c>
      <c r="C107" s="9" t="s">
        <v>7</v>
      </c>
      <c r="D107" s="14">
        <v>1</v>
      </c>
      <c r="E107" s="15"/>
      <c r="F107" s="11">
        <f t="shared" si="6"/>
        <v>0</v>
      </c>
    </row>
    <row r="108" spans="1:6" x14ac:dyDescent="0.25">
      <c r="A108" s="7">
        <f t="shared" si="23"/>
        <v>4</v>
      </c>
      <c r="B108" s="12" t="s">
        <v>10</v>
      </c>
      <c r="C108" s="9" t="s">
        <v>7</v>
      </c>
      <c r="D108" s="14">
        <v>1</v>
      </c>
      <c r="E108" s="15"/>
      <c r="F108" s="11">
        <f t="shared" si="6"/>
        <v>0</v>
      </c>
    </row>
    <row r="109" spans="1:6" x14ac:dyDescent="0.25">
      <c r="A109" s="7"/>
      <c r="B109" s="22" t="s">
        <v>12</v>
      </c>
      <c r="C109" s="9"/>
      <c r="D109" s="14"/>
      <c r="E109" s="15"/>
      <c r="F109" s="11">
        <f>SUM(F105:F108)</f>
        <v>0</v>
      </c>
    </row>
    <row r="110" spans="1:6" x14ac:dyDescent="0.25">
      <c r="A110" s="7"/>
      <c r="B110" s="12"/>
      <c r="C110" s="9"/>
      <c r="D110" s="14"/>
      <c r="E110" s="15"/>
      <c r="F110" s="11"/>
    </row>
    <row r="111" spans="1:6" x14ac:dyDescent="0.25">
      <c r="A111" s="7"/>
      <c r="B111" s="17"/>
      <c r="C111" s="16"/>
      <c r="D111" s="10"/>
      <c r="E111" s="10"/>
      <c r="F111" s="11"/>
    </row>
    <row r="112" spans="1:6" x14ac:dyDescent="0.25">
      <c r="A112" s="18"/>
      <c r="B112" s="24" t="s">
        <v>113</v>
      </c>
      <c r="C112" s="19"/>
      <c r="D112" s="20"/>
      <c r="E112" s="21"/>
      <c r="F112" s="21">
        <f>F109+F103+F41</f>
        <v>234312.41</v>
      </c>
    </row>
  </sheetData>
  <mergeCells count="3">
    <mergeCell ref="A2:F2"/>
    <mergeCell ref="A6:B6"/>
    <mergeCell ref="A4:F5"/>
  </mergeCells>
  <pageMargins left="0.7" right="0.7" top="0.75" bottom="0.75" header="0.3" footer="0.3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2"/>
  <sheetViews>
    <sheetView tabSelected="1" topLeftCell="A103" workbookViewId="0">
      <selection activeCell="J24" sqref="J24"/>
    </sheetView>
  </sheetViews>
  <sheetFormatPr defaultRowHeight="15" x14ac:dyDescent="0.25"/>
  <cols>
    <col min="1" max="1" width="4.28515625" customWidth="1"/>
    <col min="2" max="2" width="69" customWidth="1"/>
    <col min="3" max="3" width="6.42578125" customWidth="1"/>
    <col min="4" max="4" width="7.85546875" bestFit="1" customWidth="1"/>
    <col min="5" max="5" width="11.85546875" customWidth="1"/>
    <col min="6" max="6" width="13.85546875" customWidth="1"/>
  </cols>
  <sheetData>
    <row r="1" spans="1:6" ht="16.5" x14ac:dyDescent="0.3">
      <c r="A1" s="55"/>
      <c r="B1" s="55"/>
      <c r="C1" s="55"/>
      <c r="D1" s="56"/>
      <c r="E1" s="57"/>
      <c r="F1" s="57" t="s">
        <v>138</v>
      </c>
    </row>
    <row r="2" spans="1:6" ht="15.75" x14ac:dyDescent="0.25">
      <c r="A2" s="76" t="s">
        <v>139</v>
      </c>
      <c r="B2" s="76"/>
      <c r="C2" s="76"/>
      <c r="D2" s="76"/>
      <c r="E2" s="76"/>
      <c r="F2" s="76"/>
    </row>
    <row r="4" spans="1:6" ht="18.75" customHeight="1" x14ac:dyDescent="0.25"/>
    <row r="5" spans="1:6" x14ac:dyDescent="0.25">
      <c r="A5" s="78" t="s">
        <v>95</v>
      </c>
      <c r="B5" s="73"/>
      <c r="C5" s="73"/>
      <c r="D5" s="73"/>
      <c r="E5" s="73"/>
      <c r="F5" s="73"/>
    </row>
    <row r="6" spans="1:6" ht="14.45" customHeight="1" x14ac:dyDescent="0.25">
      <c r="A6" s="1"/>
      <c r="B6" s="2"/>
      <c r="C6" s="3"/>
      <c r="D6" s="2"/>
      <c r="E6" s="2"/>
      <c r="F6" s="2"/>
    </row>
    <row r="7" spans="1:6" x14ac:dyDescent="0.25">
      <c r="A7" s="75" t="s">
        <v>142</v>
      </c>
      <c r="B7" s="75"/>
      <c r="C7" s="75"/>
      <c r="D7" s="75"/>
      <c r="E7" s="75"/>
      <c r="F7" s="75"/>
    </row>
    <row r="8" spans="1:6" ht="14.45" customHeight="1" x14ac:dyDescent="0.25">
      <c r="A8" s="75"/>
      <c r="B8" s="75"/>
      <c r="C8" s="75"/>
      <c r="D8" s="75"/>
      <c r="E8" s="75"/>
      <c r="F8" s="75"/>
    </row>
    <row r="9" spans="1:6" x14ac:dyDescent="0.25">
      <c r="A9" s="74"/>
      <c r="B9" s="74"/>
      <c r="C9" s="25"/>
      <c r="D9" s="5"/>
      <c r="E9" s="5"/>
      <c r="F9" s="5"/>
    </row>
    <row r="10" spans="1:6" ht="24" x14ac:dyDescent="0.25">
      <c r="A10" s="6" t="s">
        <v>0</v>
      </c>
      <c r="B10" s="6" t="s">
        <v>1</v>
      </c>
      <c r="C10" s="6" t="s">
        <v>2</v>
      </c>
      <c r="D10" s="6" t="s">
        <v>3</v>
      </c>
      <c r="E10" s="6" t="s">
        <v>4</v>
      </c>
      <c r="F10" s="6" t="s">
        <v>5</v>
      </c>
    </row>
    <row r="11" spans="1:6" x14ac:dyDescent="0.25">
      <c r="A11" s="68"/>
      <c r="B11" s="69" t="s">
        <v>9</v>
      </c>
      <c r="C11" s="70"/>
      <c r="D11" s="71"/>
      <c r="E11" s="71"/>
      <c r="F11" s="72"/>
    </row>
    <row r="12" spans="1:6" x14ac:dyDescent="0.25">
      <c r="A12" s="7">
        <v>1</v>
      </c>
      <c r="B12" s="50" t="s">
        <v>44</v>
      </c>
      <c r="C12" s="51" t="s">
        <v>7</v>
      </c>
      <c r="D12" s="52">
        <v>2</v>
      </c>
      <c r="E12" s="15"/>
      <c r="F12" s="53"/>
    </row>
    <row r="13" spans="1:6" x14ac:dyDescent="0.25">
      <c r="A13" s="7">
        <v>2</v>
      </c>
      <c r="B13" s="50" t="s">
        <v>97</v>
      </c>
      <c r="C13" s="51" t="s">
        <v>7</v>
      </c>
      <c r="D13" s="52">
        <v>1</v>
      </c>
      <c r="E13" s="15"/>
      <c r="F13" s="53"/>
    </row>
    <row r="14" spans="1:6" x14ac:dyDescent="0.25">
      <c r="A14" s="7">
        <v>3</v>
      </c>
      <c r="B14" s="50" t="s">
        <v>92</v>
      </c>
      <c r="C14" s="51" t="s">
        <v>7</v>
      </c>
      <c r="D14" s="52">
        <v>1</v>
      </c>
      <c r="E14" s="15"/>
      <c r="F14" s="53"/>
    </row>
    <row r="15" spans="1:6" x14ac:dyDescent="0.25">
      <c r="A15" s="7">
        <v>4</v>
      </c>
      <c r="B15" s="50" t="s">
        <v>93</v>
      </c>
      <c r="C15" s="51" t="s">
        <v>7</v>
      </c>
      <c r="D15" s="52">
        <v>1</v>
      </c>
      <c r="E15" s="15"/>
      <c r="F15" s="53"/>
    </row>
    <row r="16" spans="1:6" x14ac:dyDescent="0.25">
      <c r="A16" s="7">
        <v>5</v>
      </c>
      <c r="B16" s="50" t="s">
        <v>118</v>
      </c>
      <c r="C16" s="51" t="s">
        <v>7</v>
      </c>
      <c r="D16" s="52">
        <v>1</v>
      </c>
      <c r="E16" s="15"/>
      <c r="F16" s="53"/>
    </row>
    <row r="17" spans="1:6" x14ac:dyDescent="0.25">
      <c r="A17" s="7">
        <v>6</v>
      </c>
      <c r="B17" s="50" t="s">
        <v>52</v>
      </c>
      <c r="C17" s="51" t="s">
        <v>7</v>
      </c>
      <c r="D17" s="52">
        <v>1</v>
      </c>
      <c r="E17" s="15"/>
      <c r="F17" s="53"/>
    </row>
    <row r="18" spans="1:6" x14ac:dyDescent="0.25">
      <c r="A18" s="7">
        <v>7</v>
      </c>
      <c r="B18" s="50" t="s">
        <v>45</v>
      </c>
      <c r="C18" s="51" t="s">
        <v>7</v>
      </c>
      <c r="D18" s="52">
        <v>1</v>
      </c>
      <c r="E18" s="15"/>
      <c r="F18" s="53"/>
    </row>
    <row r="19" spans="1:6" x14ac:dyDescent="0.25">
      <c r="A19" s="7">
        <v>8</v>
      </c>
      <c r="B19" s="50" t="s">
        <v>46</v>
      </c>
      <c r="C19" s="51" t="s">
        <v>7</v>
      </c>
      <c r="D19" s="52">
        <v>12</v>
      </c>
      <c r="E19" s="15"/>
      <c r="F19" s="53"/>
    </row>
    <row r="20" spans="1:6" x14ac:dyDescent="0.25">
      <c r="A20" s="7">
        <v>9</v>
      </c>
      <c r="B20" s="50" t="s">
        <v>98</v>
      </c>
      <c r="C20" s="51" t="s">
        <v>7</v>
      </c>
      <c r="D20" s="52">
        <v>12</v>
      </c>
      <c r="E20" s="15"/>
      <c r="F20" s="53"/>
    </row>
    <row r="21" spans="1:6" x14ac:dyDescent="0.25">
      <c r="A21" s="7">
        <v>10</v>
      </c>
      <c r="B21" s="50" t="s">
        <v>47</v>
      </c>
      <c r="C21" s="51" t="s">
        <v>7</v>
      </c>
      <c r="D21" s="52">
        <v>12</v>
      </c>
      <c r="E21" s="15"/>
      <c r="F21" s="53"/>
    </row>
    <row r="22" spans="1:6" x14ac:dyDescent="0.25">
      <c r="A22" s="7">
        <v>11</v>
      </c>
      <c r="B22" s="50" t="s">
        <v>48</v>
      </c>
      <c r="C22" s="51" t="s">
        <v>7</v>
      </c>
      <c r="D22" s="52">
        <v>3</v>
      </c>
      <c r="E22" s="15"/>
      <c r="F22" s="53"/>
    </row>
    <row r="23" spans="1:6" x14ac:dyDescent="0.25">
      <c r="A23" s="7">
        <v>12</v>
      </c>
      <c r="B23" s="50" t="s">
        <v>49</v>
      </c>
      <c r="C23" s="51" t="s">
        <v>7</v>
      </c>
      <c r="D23" s="52">
        <v>4</v>
      </c>
      <c r="E23" s="15"/>
      <c r="F23" s="53"/>
    </row>
    <row r="24" spans="1:6" x14ac:dyDescent="0.25">
      <c r="A24" s="7">
        <v>13</v>
      </c>
      <c r="B24" s="50" t="s">
        <v>50</v>
      </c>
      <c r="C24" s="51" t="s">
        <v>7</v>
      </c>
      <c r="D24" s="52">
        <v>1</v>
      </c>
      <c r="E24" s="15"/>
      <c r="F24" s="53"/>
    </row>
    <row r="25" spans="1:6" x14ac:dyDescent="0.25">
      <c r="A25" s="7">
        <v>14</v>
      </c>
      <c r="B25" s="50" t="s">
        <v>59</v>
      </c>
      <c r="C25" s="51" t="s">
        <v>7</v>
      </c>
      <c r="D25" s="52">
        <v>1</v>
      </c>
      <c r="E25" s="15"/>
      <c r="F25" s="53"/>
    </row>
    <row r="26" spans="1:6" x14ac:dyDescent="0.25">
      <c r="A26" s="7">
        <v>15</v>
      </c>
      <c r="B26" s="50" t="s">
        <v>51</v>
      </c>
      <c r="C26" s="51" t="s">
        <v>7</v>
      </c>
      <c r="D26" s="52">
        <v>1</v>
      </c>
      <c r="E26" s="15"/>
      <c r="F26" s="53"/>
    </row>
    <row r="27" spans="1:6" x14ac:dyDescent="0.25">
      <c r="A27" s="7">
        <v>16</v>
      </c>
      <c r="B27" s="50" t="s">
        <v>54</v>
      </c>
      <c r="C27" s="51" t="s">
        <v>7</v>
      </c>
      <c r="D27" s="52">
        <v>2</v>
      </c>
      <c r="E27" s="15"/>
      <c r="F27" s="53"/>
    </row>
    <row r="28" spans="1:6" x14ac:dyDescent="0.25">
      <c r="A28" s="7">
        <v>17</v>
      </c>
      <c r="B28" s="50" t="s">
        <v>94</v>
      </c>
      <c r="C28" s="51" t="s">
        <v>7</v>
      </c>
      <c r="D28" s="52">
        <v>1</v>
      </c>
      <c r="E28" s="15"/>
      <c r="F28" s="53"/>
    </row>
    <row r="29" spans="1:6" x14ac:dyDescent="0.25">
      <c r="A29" s="7">
        <v>18</v>
      </c>
      <c r="B29" s="50" t="s">
        <v>55</v>
      </c>
      <c r="C29" s="51" t="s">
        <v>7</v>
      </c>
      <c r="D29" s="52">
        <v>1</v>
      </c>
      <c r="E29" s="15"/>
      <c r="F29" s="53"/>
    </row>
    <row r="30" spans="1:6" x14ac:dyDescent="0.25">
      <c r="A30" s="7">
        <v>19</v>
      </c>
      <c r="B30" s="50" t="s">
        <v>56</v>
      </c>
      <c r="C30" s="51" t="s">
        <v>7</v>
      </c>
      <c r="D30" s="52">
        <v>1</v>
      </c>
      <c r="E30" s="15"/>
      <c r="F30" s="53"/>
    </row>
    <row r="31" spans="1:6" x14ac:dyDescent="0.25">
      <c r="A31" s="7">
        <v>20</v>
      </c>
      <c r="B31" s="50" t="s">
        <v>57</v>
      </c>
      <c r="C31" s="51" t="s">
        <v>7</v>
      </c>
      <c r="D31" s="52">
        <v>2</v>
      </c>
      <c r="E31" s="15"/>
      <c r="F31" s="53"/>
    </row>
    <row r="32" spans="1:6" x14ac:dyDescent="0.25">
      <c r="A32" s="7">
        <v>21</v>
      </c>
      <c r="B32" s="50" t="s">
        <v>58</v>
      </c>
      <c r="C32" s="51" t="s">
        <v>7</v>
      </c>
      <c r="D32" s="52">
        <v>1</v>
      </c>
      <c r="E32" s="15"/>
      <c r="F32" s="53"/>
    </row>
    <row r="33" spans="1:6" x14ac:dyDescent="0.25">
      <c r="A33" s="7">
        <v>22</v>
      </c>
      <c r="B33" s="50" t="s">
        <v>60</v>
      </c>
      <c r="C33" s="51" t="s">
        <v>7</v>
      </c>
      <c r="D33" s="52">
        <v>6</v>
      </c>
      <c r="E33" s="15"/>
      <c r="F33" s="53"/>
    </row>
    <row r="34" spans="1:6" x14ac:dyDescent="0.25">
      <c r="A34" s="7">
        <v>23</v>
      </c>
      <c r="B34" s="50" t="s">
        <v>61</v>
      </c>
      <c r="C34" s="51" t="s">
        <v>7</v>
      </c>
      <c r="D34" s="52">
        <v>2</v>
      </c>
      <c r="E34" s="15"/>
      <c r="F34" s="53"/>
    </row>
    <row r="35" spans="1:6" x14ac:dyDescent="0.25">
      <c r="A35" s="7">
        <v>24</v>
      </c>
      <c r="B35" s="50" t="s">
        <v>62</v>
      </c>
      <c r="C35" s="51" t="s">
        <v>7</v>
      </c>
      <c r="D35" s="52">
        <v>2</v>
      </c>
      <c r="E35" s="15"/>
      <c r="F35" s="53"/>
    </row>
    <row r="36" spans="1:6" x14ac:dyDescent="0.25">
      <c r="A36" s="7">
        <v>25</v>
      </c>
      <c r="B36" s="50" t="s">
        <v>63</v>
      </c>
      <c r="C36" s="51" t="s">
        <v>7</v>
      </c>
      <c r="D36" s="52">
        <v>2</v>
      </c>
      <c r="E36" s="15"/>
      <c r="F36" s="53"/>
    </row>
    <row r="37" spans="1:6" x14ac:dyDescent="0.25">
      <c r="A37" s="7">
        <v>26</v>
      </c>
      <c r="B37" s="50" t="s">
        <v>64</v>
      </c>
      <c r="C37" s="51" t="s">
        <v>7</v>
      </c>
      <c r="D37" s="52">
        <v>2</v>
      </c>
      <c r="E37" s="15"/>
      <c r="F37" s="53"/>
    </row>
    <row r="38" spans="1:6" x14ac:dyDescent="0.25">
      <c r="A38" s="7">
        <v>27</v>
      </c>
      <c r="B38" s="50" t="s">
        <v>65</v>
      </c>
      <c r="C38" s="51" t="s">
        <v>7</v>
      </c>
      <c r="D38" s="52">
        <v>1</v>
      </c>
      <c r="E38" s="15"/>
      <c r="F38" s="53"/>
    </row>
    <row r="39" spans="1:6" x14ac:dyDescent="0.25">
      <c r="A39" s="7">
        <v>28</v>
      </c>
      <c r="B39" s="50" t="s">
        <v>21</v>
      </c>
      <c r="C39" s="51" t="s">
        <v>7</v>
      </c>
      <c r="D39" s="52">
        <v>8</v>
      </c>
      <c r="E39" s="15"/>
      <c r="F39" s="53"/>
    </row>
    <row r="40" spans="1:6" x14ac:dyDescent="0.25">
      <c r="A40" s="7">
        <v>29</v>
      </c>
      <c r="B40" s="50" t="s">
        <v>67</v>
      </c>
      <c r="C40" s="51" t="s">
        <v>8</v>
      </c>
      <c r="D40" s="52">
        <v>20</v>
      </c>
      <c r="E40" s="15"/>
      <c r="F40" s="53"/>
    </row>
    <row r="41" spans="1:6" x14ac:dyDescent="0.25">
      <c r="A41" s="7">
        <v>30</v>
      </c>
      <c r="B41" s="50" t="s">
        <v>96</v>
      </c>
      <c r="C41" s="51" t="s">
        <v>8</v>
      </c>
      <c r="D41" s="52">
        <v>5</v>
      </c>
      <c r="E41" s="15"/>
      <c r="F41" s="53"/>
    </row>
    <row r="42" spans="1:6" x14ac:dyDescent="0.25">
      <c r="A42" s="7">
        <v>31</v>
      </c>
      <c r="B42" s="50" t="s">
        <v>68</v>
      </c>
      <c r="C42" s="51" t="s">
        <v>8</v>
      </c>
      <c r="D42" s="52">
        <v>45</v>
      </c>
      <c r="E42" s="15"/>
      <c r="F42" s="53"/>
    </row>
    <row r="43" spans="1:6" x14ac:dyDescent="0.25">
      <c r="A43" s="7">
        <v>32</v>
      </c>
      <c r="B43" s="50" t="s">
        <v>69</v>
      </c>
      <c r="C43" s="51" t="s">
        <v>8</v>
      </c>
      <c r="D43" s="52">
        <v>12</v>
      </c>
      <c r="E43" s="15"/>
      <c r="F43" s="53"/>
    </row>
    <row r="44" spans="1:6" x14ac:dyDescent="0.25">
      <c r="A44" s="7">
        <v>33</v>
      </c>
      <c r="B44" s="12" t="s">
        <v>75</v>
      </c>
      <c r="C44" s="9" t="s">
        <v>8</v>
      </c>
      <c r="D44" s="14">
        <v>10</v>
      </c>
      <c r="E44" s="15"/>
      <c r="F44" s="11"/>
    </row>
    <row r="45" spans="1:6" x14ac:dyDescent="0.25">
      <c r="A45" s="7">
        <v>34</v>
      </c>
      <c r="B45" s="12" t="s">
        <v>70</v>
      </c>
      <c r="C45" s="9" t="s">
        <v>8</v>
      </c>
      <c r="D45" s="14">
        <v>10</v>
      </c>
      <c r="E45" s="15"/>
      <c r="F45" s="11"/>
    </row>
    <row r="46" spans="1:6" x14ac:dyDescent="0.25">
      <c r="A46" s="7">
        <v>35</v>
      </c>
      <c r="B46" s="12" t="s">
        <v>66</v>
      </c>
      <c r="C46" s="9" t="s">
        <v>7</v>
      </c>
      <c r="D46" s="14">
        <v>1</v>
      </c>
      <c r="E46" s="15"/>
      <c r="F46" s="11"/>
    </row>
    <row r="47" spans="1:6" x14ac:dyDescent="0.25">
      <c r="A47" s="7">
        <v>36</v>
      </c>
      <c r="B47" s="12" t="s">
        <v>21</v>
      </c>
      <c r="C47" s="9" t="s">
        <v>7</v>
      </c>
      <c r="D47" s="14">
        <v>6</v>
      </c>
      <c r="E47" s="15"/>
      <c r="F47" s="11"/>
    </row>
    <row r="48" spans="1:6" x14ac:dyDescent="0.25">
      <c r="A48" s="7">
        <v>37</v>
      </c>
      <c r="B48" s="12" t="s">
        <v>71</v>
      </c>
      <c r="C48" s="9" t="s">
        <v>7</v>
      </c>
      <c r="D48" s="14">
        <v>24</v>
      </c>
      <c r="E48" s="15"/>
      <c r="F48" s="11"/>
    </row>
    <row r="49" spans="1:6" x14ac:dyDescent="0.25">
      <c r="A49" s="7">
        <v>38</v>
      </c>
      <c r="B49" s="12" t="s">
        <v>72</v>
      </c>
      <c r="C49" s="9" t="s">
        <v>7</v>
      </c>
      <c r="D49" s="14">
        <v>8</v>
      </c>
      <c r="E49" s="15"/>
      <c r="F49" s="11"/>
    </row>
    <row r="50" spans="1:6" x14ac:dyDescent="0.25">
      <c r="A50" s="7">
        <v>39</v>
      </c>
      <c r="B50" s="12" t="s">
        <v>73</v>
      </c>
      <c r="C50" s="9" t="s">
        <v>7</v>
      </c>
      <c r="D50" s="14">
        <v>8</v>
      </c>
      <c r="E50" s="15"/>
      <c r="F50" s="11"/>
    </row>
    <row r="51" spans="1:6" x14ac:dyDescent="0.25">
      <c r="A51" s="7">
        <v>40</v>
      </c>
      <c r="B51" s="12" t="s">
        <v>74</v>
      </c>
      <c r="C51" s="9" t="s">
        <v>7</v>
      </c>
      <c r="D51" s="14">
        <v>6</v>
      </c>
      <c r="E51" s="15"/>
      <c r="F51" s="11"/>
    </row>
    <row r="52" spans="1:6" x14ac:dyDescent="0.25">
      <c r="A52" s="7">
        <v>41</v>
      </c>
      <c r="B52" s="12" t="s">
        <v>77</v>
      </c>
      <c r="C52" s="9" t="s">
        <v>7</v>
      </c>
      <c r="D52" s="14">
        <v>12</v>
      </c>
      <c r="E52" s="15"/>
      <c r="F52" s="11"/>
    </row>
    <row r="53" spans="1:6" x14ac:dyDescent="0.25">
      <c r="A53" s="7">
        <v>42</v>
      </c>
      <c r="B53" s="12" t="s">
        <v>78</v>
      </c>
      <c r="C53" s="9" t="s">
        <v>7</v>
      </c>
      <c r="D53" s="14">
        <v>6</v>
      </c>
      <c r="E53" s="15"/>
      <c r="F53" s="11"/>
    </row>
    <row r="54" spans="1:6" x14ac:dyDescent="0.25">
      <c r="A54" s="7">
        <v>43</v>
      </c>
      <c r="B54" s="12" t="s">
        <v>79</v>
      </c>
      <c r="C54" s="9" t="s">
        <v>7</v>
      </c>
      <c r="D54" s="14">
        <v>6</v>
      </c>
      <c r="E54" s="15"/>
      <c r="F54" s="11"/>
    </row>
    <row r="55" spans="1:6" x14ac:dyDescent="0.25">
      <c r="A55" s="7">
        <v>44</v>
      </c>
      <c r="B55" s="12" t="s">
        <v>25</v>
      </c>
      <c r="C55" s="9" t="s">
        <v>8</v>
      </c>
      <c r="D55" s="14">
        <v>45</v>
      </c>
      <c r="E55" s="15"/>
      <c r="F55" s="11"/>
    </row>
    <row r="56" spans="1:6" x14ac:dyDescent="0.25">
      <c r="A56" s="7">
        <v>45</v>
      </c>
      <c r="B56" s="12" t="s">
        <v>35</v>
      </c>
      <c r="C56" s="9" t="s">
        <v>8</v>
      </c>
      <c r="D56" s="14">
        <v>45</v>
      </c>
      <c r="E56" s="15"/>
      <c r="F56" s="11"/>
    </row>
    <row r="57" spans="1:6" x14ac:dyDescent="0.25">
      <c r="A57" s="7">
        <v>46</v>
      </c>
      <c r="B57" s="12" t="s">
        <v>34</v>
      </c>
      <c r="C57" s="9" t="s">
        <v>8</v>
      </c>
      <c r="D57" s="14">
        <v>12</v>
      </c>
      <c r="E57" s="15"/>
      <c r="F57" s="11"/>
    </row>
    <row r="58" spans="1:6" x14ac:dyDescent="0.25">
      <c r="A58" s="7">
        <v>47</v>
      </c>
      <c r="B58" s="12" t="s">
        <v>33</v>
      </c>
      <c r="C58" s="9" t="s">
        <v>8</v>
      </c>
      <c r="D58" s="14">
        <v>10</v>
      </c>
      <c r="E58" s="15"/>
      <c r="F58" s="11"/>
    </row>
    <row r="59" spans="1:6" x14ac:dyDescent="0.25">
      <c r="A59" s="7">
        <v>48</v>
      </c>
      <c r="B59" s="12" t="s">
        <v>76</v>
      </c>
      <c r="C59" s="9" t="s">
        <v>8</v>
      </c>
      <c r="D59" s="14">
        <v>55</v>
      </c>
      <c r="E59" s="15"/>
      <c r="F59" s="11"/>
    </row>
    <row r="60" spans="1:6" x14ac:dyDescent="0.25">
      <c r="A60" s="7">
        <v>49</v>
      </c>
      <c r="B60" s="12" t="s">
        <v>80</v>
      </c>
      <c r="C60" s="9" t="s">
        <v>7</v>
      </c>
      <c r="D60" s="14">
        <v>1</v>
      </c>
      <c r="E60" s="15"/>
      <c r="F60" s="11"/>
    </row>
    <row r="61" spans="1:6" x14ac:dyDescent="0.25">
      <c r="A61" s="7">
        <v>50</v>
      </c>
      <c r="B61" s="12" t="s">
        <v>81</v>
      </c>
      <c r="C61" s="9" t="s">
        <v>8</v>
      </c>
      <c r="D61" s="14">
        <v>40</v>
      </c>
      <c r="E61" s="15"/>
      <c r="F61" s="11"/>
    </row>
    <row r="62" spans="1:6" x14ac:dyDescent="0.25">
      <c r="A62" s="7">
        <v>51</v>
      </c>
      <c r="B62" s="12" t="s">
        <v>82</v>
      </c>
      <c r="C62" s="9" t="s">
        <v>8</v>
      </c>
      <c r="D62" s="14">
        <v>40</v>
      </c>
      <c r="E62" s="15"/>
      <c r="F62" s="11"/>
    </row>
    <row r="63" spans="1:6" x14ac:dyDescent="0.25">
      <c r="A63" s="7">
        <v>52</v>
      </c>
      <c r="B63" s="12" t="s">
        <v>83</v>
      </c>
      <c r="C63" s="9" t="s">
        <v>84</v>
      </c>
      <c r="D63" s="14">
        <v>4</v>
      </c>
      <c r="E63" s="15"/>
      <c r="F63" s="11"/>
    </row>
    <row r="64" spans="1:6" x14ac:dyDescent="0.25">
      <c r="A64" s="7">
        <v>53</v>
      </c>
      <c r="B64" s="12" t="s">
        <v>115</v>
      </c>
      <c r="C64" s="9" t="s">
        <v>84</v>
      </c>
      <c r="D64" s="14">
        <v>0.8</v>
      </c>
      <c r="E64" s="15"/>
      <c r="F64" s="11"/>
    </row>
    <row r="65" spans="1:6" x14ac:dyDescent="0.25">
      <c r="A65" s="7">
        <v>54</v>
      </c>
      <c r="B65" s="12" t="s">
        <v>116</v>
      </c>
      <c r="C65" s="9" t="s">
        <v>84</v>
      </c>
      <c r="D65" s="14">
        <v>3.2</v>
      </c>
      <c r="E65" s="15"/>
      <c r="F65" s="11"/>
    </row>
    <row r="66" spans="1:6" x14ac:dyDescent="0.25">
      <c r="A66" s="7">
        <v>55</v>
      </c>
      <c r="B66" s="12" t="s">
        <v>101</v>
      </c>
      <c r="C66" s="9" t="s">
        <v>85</v>
      </c>
      <c r="D66" s="14">
        <v>20</v>
      </c>
      <c r="E66" s="15"/>
      <c r="F66" s="11"/>
    </row>
    <row r="67" spans="1:6" x14ac:dyDescent="0.25">
      <c r="A67" s="7">
        <v>56</v>
      </c>
      <c r="B67" s="12" t="s">
        <v>99</v>
      </c>
      <c r="C67" s="9" t="s">
        <v>8</v>
      </c>
      <c r="D67" s="14">
        <v>28</v>
      </c>
      <c r="E67" s="15"/>
      <c r="F67" s="11"/>
    </row>
    <row r="68" spans="1:6" x14ac:dyDescent="0.25">
      <c r="A68" s="7">
        <v>57</v>
      </c>
      <c r="B68" s="12" t="s">
        <v>10</v>
      </c>
      <c r="C68" s="9" t="s">
        <v>7</v>
      </c>
      <c r="D68" s="14">
        <v>1</v>
      </c>
      <c r="E68" s="15"/>
      <c r="F68" s="11"/>
    </row>
    <row r="69" spans="1:6" x14ac:dyDescent="0.25">
      <c r="A69" s="7">
        <v>58</v>
      </c>
      <c r="B69" s="12" t="s">
        <v>86</v>
      </c>
      <c r="C69" s="9" t="s">
        <v>7</v>
      </c>
      <c r="D69" s="14">
        <v>1</v>
      </c>
      <c r="E69" s="15"/>
      <c r="F69" s="11"/>
    </row>
    <row r="70" spans="1:6" x14ac:dyDescent="0.25">
      <c r="A70" s="7">
        <v>59</v>
      </c>
      <c r="B70" s="12" t="s">
        <v>11</v>
      </c>
      <c r="C70" s="9" t="s">
        <v>7</v>
      </c>
      <c r="D70" s="14">
        <v>1</v>
      </c>
      <c r="E70" s="15"/>
      <c r="F70" s="11"/>
    </row>
    <row r="71" spans="1:6" x14ac:dyDescent="0.25">
      <c r="A71" s="7">
        <v>60</v>
      </c>
      <c r="B71" s="12" t="s">
        <v>91</v>
      </c>
      <c r="C71" s="9" t="s">
        <v>7</v>
      </c>
      <c r="D71" s="14">
        <v>1</v>
      </c>
      <c r="E71" s="15"/>
      <c r="F71" s="11"/>
    </row>
    <row r="72" spans="1:6" x14ac:dyDescent="0.25">
      <c r="A72" s="7"/>
      <c r="B72" s="65" t="s">
        <v>12</v>
      </c>
      <c r="C72" s="9"/>
      <c r="D72" s="14"/>
      <c r="E72" s="15"/>
      <c r="F72" s="23"/>
    </row>
    <row r="73" spans="1:6" ht="14.45" customHeight="1" x14ac:dyDescent="0.25">
      <c r="A73" s="7"/>
      <c r="B73" s="12"/>
      <c r="C73" s="9"/>
      <c r="D73" s="10"/>
      <c r="E73" s="10"/>
      <c r="F73" s="11"/>
    </row>
    <row r="74" spans="1:6" x14ac:dyDescent="0.25">
      <c r="A74" s="79" t="s">
        <v>100</v>
      </c>
      <c r="B74" s="79"/>
      <c r="C74" s="66"/>
      <c r="D74" s="67"/>
      <c r="E74" s="67"/>
      <c r="F74" s="67"/>
    </row>
    <row r="75" spans="1:6" ht="24" x14ac:dyDescent="0.25">
      <c r="A75" s="6" t="s">
        <v>0</v>
      </c>
      <c r="B75" s="6" t="s">
        <v>1</v>
      </c>
      <c r="C75" s="6" t="s">
        <v>2</v>
      </c>
      <c r="D75" s="6" t="s">
        <v>3</v>
      </c>
      <c r="E75" s="6" t="s">
        <v>4</v>
      </c>
      <c r="F75" s="6" t="s">
        <v>5</v>
      </c>
    </row>
    <row r="76" spans="1:6" x14ac:dyDescent="0.25">
      <c r="A76" s="7">
        <v>1</v>
      </c>
      <c r="B76" s="12" t="s">
        <v>102</v>
      </c>
      <c r="C76" s="9" t="s">
        <v>7</v>
      </c>
      <c r="D76" s="10">
        <v>2</v>
      </c>
      <c r="E76" s="10"/>
      <c r="F76" s="11"/>
    </row>
    <row r="77" spans="1:6" x14ac:dyDescent="0.25">
      <c r="A77" s="7">
        <v>2</v>
      </c>
      <c r="B77" s="12" t="s">
        <v>103</v>
      </c>
      <c r="C77" s="9" t="s">
        <v>7</v>
      </c>
      <c r="D77" s="10">
        <v>1</v>
      </c>
      <c r="E77" s="10"/>
      <c r="F77" s="11"/>
    </row>
    <row r="78" spans="1:6" x14ac:dyDescent="0.25">
      <c r="A78" s="7">
        <v>3</v>
      </c>
      <c r="B78" s="12" t="s">
        <v>104</v>
      </c>
      <c r="C78" s="9" t="s">
        <v>7</v>
      </c>
      <c r="D78" s="10">
        <v>1</v>
      </c>
      <c r="E78" s="10"/>
      <c r="F78" s="11"/>
    </row>
    <row r="79" spans="1:6" x14ac:dyDescent="0.25">
      <c r="A79" s="7">
        <v>4</v>
      </c>
      <c r="B79" s="12" t="s">
        <v>105</v>
      </c>
      <c r="C79" s="9" t="s">
        <v>8</v>
      </c>
      <c r="D79" s="10">
        <v>45</v>
      </c>
      <c r="E79" s="10"/>
      <c r="F79" s="11"/>
    </row>
    <row r="80" spans="1:6" x14ac:dyDescent="0.25">
      <c r="A80" s="7">
        <v>5</v>
      </c>
      <c r="B80" s="12" t="s">
        <v>106</v>
      </c>
      <c r="C80" s="9" t="s">
        <v>7</v>
      </c>
      <c r="D80" s="10">
        <v>45</v>
      </c>
      <c r="E80" s="10"/>
      <c r="F80" s="11"/>
    </row>
    <row r="81" spans="1:6" x14ac:dyDescent="0.25">
      <c r="A81" s="7">
        <v>6</v>
      </c>
      <c r="B81" s="12" t="s">
        <v>107</v>
      </c>
      <c r="C81" s="9" t="s">
        <v>7</v>
      </c>
      <c r="D81" s="10">
        <v>2</v>
      </c>
      <c r="E81" s="10"/>
      <c r="F81" s="11"/>
    </row>
    <row r="82" spans="1:6" x14ac:dyDescent="0.25">
      <c r="A82" s="7">
        <v>7</v>
      </c>
      <c r="B82" s="12" t="s">
        <v>108</v>
      </c>
      <c r="C82" s="9" t="s">
        <v>7</v>
      </c>
      <c r="D82" s="10">
        <v>1</v>
      </c>
      <c r="E82" s="10"/>
      <c r="F82" s="11"/>
    </row>
    <row r="83" spans="1:6" x14ac:dyDescent="0.25">
      <c r="A83" s="7">
        <v>8</v>
      </c>
      <c r="B83" s="12" t="s">
        <v>109</v>
      </c>
      <c r="C83" s="9" t="s">
        <v>7</v>
      </c>
      <c r="D83" s="10">
        <v>2</v>
      </c>
      <c r="E83" s="10"/>
      <c r="F83" s="11"/>
    </row>
    <row r="84" spans="1:6" x14ac:dyDescent="0.25">
      <c r="A84" s="7">
        <v>9</v>
      </c>
      <c r="B84" s="12" t="s">
        <v>110</v>
      </c>
      <c r="C84" s="9" t="s">
        <v>7</v>
      </c>
      <c r="D84" s="10">
        <v>1</v>
      </c>
      <c r="E84" s="10"/>
      <c r="F84" s="11"/>
    </row>
    <row r="85" spans="1:6" ht="16.5" x14ac:dyDescent="0.25">
      <c r="A85" s="7">
        <v>10</v>
      </c>
      <c r="B85" s="12" t="s">
        <v>111</v>
      </c>
      <c r="C85" s="9" t="s">
        <v>8</v>
      </c>
      <c r="D85" s="10">
        <v>1</v>
      </c>
      <c r="E85" s="10"/>
      <c r="F85" s="11"/>
    </row>
    <row r="86" spans="1:6" ht="16.5" x14ac:dyDescent="0.25">
      <c r="A86" s="7">
        <v>11</v>
      </c>
      <c r="B86" s="12" t="s">
        <v>112</v>
      </c>
      <c r="C86" s="9" t="s">
        <v>8</v>
      </c>
      <c r="D86" s="10">
        <v>1</v>
      </c>
      <c r="E86" s="10"/>
      <c r="F86" s="11"/>
    </row>
    <row r="87" spans="1:6" x14ac:dyDescent="0.25">
      <c r="A87" s="7">
        <v>12</v>
      </c>
      <c r="B87" s="12" t="s">
        <v>11</v>
      </c>
      <c r="C87" s="9" t="s">
        <v>7</v>
      </c>
      <c r="D87" s="10">
        <v>1</v>
      </c>
      <c r="E87" s="15"/>
      <c r="F87" s="11"/>
    </row>
    <row r="88" spans="1:6" ht="14.45" customHeight="1" x14ac:dyDescent="0.25">
      <c r="A88" s="7"/>
      <c r="B88" s="65" t="s">
        <v>114</v>
      </c>
      <c r="C88" s="9"/>
      <c r="D88" s="14"/>
      <c r="E88" s="15"/>
      <c r="F88" s="23"/>
    </row>
    <row r="89" spans="1:6" x14ac:dyDescent="0.25">
      <c r="A89" s="80" t="s">
        <v>136</v>
      </c>
      <c r="B89" s="81"/>
      <c r="C89" s="81"/>
      <c r="D89" s="81"/>
      <c r="E89" s="81"/>
      <c r="F89" s="81"/>
    </row>
    <row r="90" spans="1:6" x14ac:dyDescent="0.25">
      <c r="A90" s="54">
        <v>1</v>
      </c>
      <c r="B90" s="32" t="s">
        <v>119</v>
      </c>
      <c r="C90" s="33" t="s">
        <v>7</v>
      </c>
      <c r="D90" s="34">
        <v>3</v>
      </c>
      <c r="E90" s="35"/>
      <c r="F90" s="35"/>
    </row>
    <row r="91" spans="1:6" ht="24" x14ac:dyDescent="0.25">
      <c r="A91" s="54">
        <v>2</v>
      </c>
      <c r="B91" s="36" t="s">
        <v>120</v>
      </c>
      <c r="C91" s="33" t="s">
        <v>121</v>
      </c>
      <c r="D91" s="37">
        <v>2.4200000000000004</v>
      </c>
      <c r="E91" s="38"/>
      <c r="F91" s="35"/>
    </row>
    <row r="92" spans="1:6" ht="24" x14ac:dyDescent="0.25">
      <c r="A92" s="54">
        <v>3</v>
      </c>
      <c r="B92" s="36" t="s">
        <v>122</v>
      </c>
      <c r="C92" s="33" t="s">
        <v>121</v>
      </c>
      <c r="D92" s="37">
        <v>1.8</v>
      </c>
      <c r="E92" s="38"/>
      <c r="F92" s="35"/>
    </row>
    <row r="93" spans="1:6" ht="13.5" customHeight="1" x14ac:dyDescent="0.25">
      <c r="A93" s="54">
        <v>4</v>
      </c>
      <c r="B93" s="36" t="s">
        <v>123</v>
      </c>
      <c r="C93" s="33" t="s">
        <v>121</v>
      </c>
      <c r="D93" s="37">
        <v>1.9800000000000002</v>
      </c>
      <c r="E93" s="38"/>
      <c r="F93" s="35"/>
    </row>
    <row r="94" spans="1:6" ht="15" customHeight="1" x14ac:dyDescent="0.25">
      <c r="A94" s="54">
        <v>5</v>
      </c>
      <c r="B94" s="39" t="s">
        <v>124</v>
      </c>
      <c r="C94" s="40" t="s">
        <v>8</v>
      </c>
      <c r="D94" s="41">
        <v>15.7</v>
      </c>
      <c r="E94" s="42"/>
      <c r="F94" s="35"/>
    </row>
    <row r="95" spans="1:6" x14ac:dyDescent="0.25">
      <c r="A95" s="54">
        <v>6</v>
      </c>
      <c r="B95" s="32" t="s">
        <v>125</v>
      </c>
      <c r="C95" s="40" t="s">
        <v>121</v>
      </c>
      <c r="D95" s="34">
        <v>25.513999999999999</v>
      </c>
      <c r="E95" s="35"/>
      <c r="F95" s="35"/>
    </row>
    <row r="96" spans="1:6" ht="24" x14ac:dyDescent="0.25">
      <c r="A96" s="54">
        <v>7</v>
      </c>
      <c r="B96" s="32" t="s">
        <v>126</v>
      </c>
      <c r="C96" s="40" t="s">
        <v>121</v>
      </c>
      <c r="D96" s="34">
        <v>25.513999999999999</v>
      </c>
      <c r="E96" s="35"/>
      <c r="F96" s="35"/>
    </row>
    <row r="97" spans="1:6" x14ac:dyDescent="0.25">
      <c r="A97" s="54">
        <v>8</v>
      </c>
      <c r="B97" s="43" t="s">
        <v>127</v>
      </c>
      <c r="C97" s="44" t="s">
        <v>128</v>
      </c>
      <c r="D97" s="45">
        <v>1</v>
      </c>
      <c r="E97" s="42"/>
      <c r="F97" s="46"/>
    </row>
    <row r="98" spans="1:6" ht="24" x14ac:dyDescent="0.25">
      <c r="A98" s="54">
        <v>9</v>
      </c>
      <c r="B98" s="47" t="s">
        <v>129</v>
      </c>
      <c r="C98" s="48" t="s">
        <v>121</v>
      </c>
      <c r="D98" s="49">
        <v>59.93</v>
      </c>
      <c r="E98" s="49"/>
      <c r="F98" s="46"/>
    </row>
    <row r="99" spans="1:6" ht="24" x14ac:dyDescent="0.25">
      <c r="A99" s="54">
        <v>10</v>
      </c>
      <c r="B99" s="47" t="s">
        <v>130</v>
      </c>
      <c r="C99" s="48" t="s">
        <v>121</v>
      </c>
      <c r="D99" s="49">
        <v>161.61199999999999</v>
      </c>
      <c r="E99" s="49"/>
      <c r="F99" s="46"/>
    </row>
    <row r="100" spans="1:6" x14ac:dyDescent="0.25">
      <c r="A100" s="54">
        <v>11</v>
      </c>
      <c r="B100" s="47" t="s">
        <v>131</v>
      </c>
      <c r="C100" s="48" t="s">
        <v>121</v>
      </c>
      <c r="D100" s="49">
        <v>2</v>
      </c>
      <c r="E100" s="49"/>
      <c r="F100" s="46"/>
    </row>
    <row r="101" spans="1:6" x14ac:dyDescent="0.25">
      <c r="A101" s="54">
        <v>12</v>
      </c>
      <c r="B101" s="47" t="s">
        <v>132</v>
      </c>
      <c r="C101" s="48" t="s">
        <v>121</v>
      </c>
      <c r="D101" s="49">
        <v>2</v>
      </c>
      <c r="E101" s="49"/>
      <c r="F101" s="46"/>
    </row>
    <row r="102" spans="1:6" x14ac:dyDescent="0.25">
      <c r="A102" s="54">
        <v>13</v>
      </c>
      <c r="B102" s="47" t="s">
        <v>133</v>
      </c>
      <c r="C102" s="48" t="s">
        <v>121</v>
      </c>
      <c r="D102" s="49">
        <v>161.61199999999999</v>
      </c>
      <c r="E102" s="49"/>
      <c r="F102" s="46"/>
    </row>
    <row r="103" spans="1:6" x14ac:dyDescent="0.25">
      <c r="A103" s="54">
        <v>14</v>
      </c>
      <c r="B103" s="47" t="s">
        <v>134</v>
      </c>
      <c r="C103" s="48" t="s">
        <v>121</v>
      </c>
      <c r="D103" s="49">
        <v>161.61199999999999</v>
      </c>
      <c r="E103" s="49"/>
      <c r="F103" s="46"/>
    </row>
    <row r="104" spans="1:6" x14ac:dyDescent="0.25">
      <c r="A104" s="54">
        <v>15</v>
      </c>
      <c r="B104" s="47" t="s">
        <v>135</v>
      </c>
      <c r="C104" s="48" t="s">
        <v>121</v>
      </c>
      <c r="D104" s="49">
        <v>161.61199999999999</v>
      </c>
      <c r="E104" s="49"/>
      <c r="F104" s="46"/>
    </row>
    <row r="105" spans="1:6" x14ac:dyDescent="0.25">
      <c r="A105" s="7"/>
      <c r="B105" s="65" t="s">
        <v>137</v>
      </c>
      <c r="C105" s="9"/>
      <c r="D105" s="14"/>
      <c r="E105" s="15"/>
      <c r="F105" s="23"/>
    </row>
    <row r="106" spans="1:6" ht="14.45" customHeight="1" x14ac:dyDescent="0.25">
      <c r="A106" s="26"/>
      <c r="B106" s="27"/>
      <c r="C106" s="28"/>
      <c r="D106" s="29"/>
      <c r="E106" s="30"/>
      <c r="F106" s="31"/>
    </row>
    <row r="107" spans="1:6" ht="14.45" customHeight="1" x14ac:dyDescent="0.25">
      <c r="A107" s="82" t="s">
        <v>117</v>
      </c>
      <c r="B107" s="83"/>
      <c r="C107" s="86"/>
      <c r="D107" s="86"/>
      <c r="E107" s="86"/>
      <c r="F107" s="88"/>
    </row>
    <row r="108" spans="1:6" ht="15" customHeight="1" x14ac:dyDescent="0.25">
      <c r="A108" s="84"/>
      <c r="B108" s="85"/>
      <c r="C108" s="87"/>
      <c r="D108" s="87"/>
      <c r="E108" s="87"/>
      <c r="F108" s="89"/>
    </row>
    <row r="109" spans="1:6" x14ac:dyDescent="0.25">
      <c r="A109" s="77"/>
      <c r="B109" s="77"/>
      <c r="C109" s="77"/>
      <c r="D109" s="77"/>
      <c r="E109" s="77"/>
      <c r="F109" s="77"/>
    </row>
    <row r="110" spans="1:6" x14ac:dyDescent="0.25">
      <c r="A110" s="58"/>
      <c r="B110" s="59" t="s">
        <v>12</v>
      </c>
      <c r="C110" s="60"/>
      <c r="D110" s="61"/>
      <c r="E110" s="62"/>
      <c r="F110" s="63"/>
    </row>
    <row r="111" spans="1:6" x14ac:dyDescent="0.25">
      <c r="A111" s="58"/>
      <c r="B111" s="64" t="s">
        <v>140</v>
      </c>
      <c r="C111" s="60"/>
      <c r="D111" s="61"/>
      <c r="E111" s="62"/>
      <c r="F111" s="63"/>
    </row>
    <row r="112" spans="1:6" x14ac:dyDescent="0.25">
      <c r="A112" s="58"/>
      <c r="B112" s="64" t="s">
        <v>141</v>
      </c>
      <c r="C112" s="60"/>
      <c r="D112" s="61"/>
      <c r="E112" s="62"/>
      <c r="F112" s="63"/>
    </row>
  </sheetData>
  <mergeCells count="12">
    <mergeCell ref="A2:F2"/>
    <mergeCell ref="A109:F109"/>
    <mergeCell ref="A5:F5"/>
    <mergeCell ref="A7:F8"/>
    <mergeCell ref="A9:B9"/>
    <mergeCell ref="A74:B74"/>
    <mergeCell ref="A89:F89"/>
    <mergeCell ref="A107:B108"/>
    <mergeCell ref="C107:C108"/>
    <mergeCell ref="D107:D108"/>
    <mergeCell ref="E107:E108"/>
    <mergeCell ref="F107:F108"/>
  </mergeCells>
  <pageMargins left="0.7" right="0.7" top="0.75" bottom="0.75" header="0.3" footer="0.3"/>
  <pageSetup paperSize="9" orientation="landscape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Работни листове</vt:lpstr>
      </vt:variant>
      <vt:variant>
        <vt:i4>2</vt:i4>
      </vt:variant>
    </vt:vector>
  </HeadingPairs>
  <TitlesOfParts>
    <vt:vector size="2" baseType="lpstr">
      <vt:lpstr>ОВ</vt:lpstr>
      <vt:lpstr>КСС Джулюница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Vaio</dc:creator>
  <cp:lastModifiedBy>User</cp:lastModifiedBy>
  <cp:lastPrinted>2018-12-27T18:50:34Z</cp:lastPrinted>
  <dcterms:created xsi:type="dcterms:W3CDTF">2018-11-22T07:52:48Z</dcterms:created>
  <dcterms:modified xsi:type="dcterms:W3CDTF">2019-01-09T09:27:03Z</dcterms:modified>
</cp:coreProperties>
</file>